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省级资金执行情况表" sheetId="21" r:id="rId1"/>
    <sheet name="国土绿化" sheetId="22" r:id="rId2"/>
    <sheet name="生态补偿" sheetId="23" r:id="rId3"/>
    <sheet name="生态保护" sheetId="24" r:id="rId4"/>
    <sheet name="林业经济" sheetId="25" r:id="rId5"/>
  </sheets>
  <definedNames>
    <definedName name="_xlnm._FilterDatabase" localSheetId="1" hidden="1">国土绿化!$A$13:$L$44</definedName>
    <definedName name="_xlnm._FilterDatabase" localSheetId="2" hidden="1">生态补偿!$A$13:$L$26</definedName>
    <definedName name="_xlnm._FilterDatabase" localSheetId="3" hidden="1">生态保护!$A$13:$L$60</definedName>
    <definedName name="_xlnm._FilterDatabase" localSheetId="4" hidden="1">林业经济!$A$13:$L$45</definedName>
  </definedNames>
  <calcPr calcId="144525"/>
</workbook>
</file>

<file path=xl/sharedStrings.xml><?xml version="1.0" encoding="utf-8"?>
<sst xmlns="http://schemas.openxmlformats.org/spreadsheetml/2006/main" count="486" uniqueCount="290">
  <si>
    <t>2024年度省级财政预算执行情况表</t>
  </si>
  <si>
    <t>单位：万元</t>
  </si>
  <si>
    <t>项目名称</t>
  </si>
  <si>
    <t>省级资金（2024年度）</t>
  </si>
  <si>
    <t>结余结转资金</t>
  </si>
  <si>
    <t>其他资金</t>
  </si>
  <si>
    <t>省级安排下达金额①</t>
  </si>
  <si>
    <t>已到位
金额②</t>
  </si>
  <si>
    <t>实际支出金额③</t>
  </si>
  <si>
    <t>实际支出率④=③/①</t>
  </si>
  <si>
    <t>安排
金额①</t>
  </si>
  <si>
    <t>实际支出金额②</t>
  </si>
  <si>
    <t>实际支出率③=②/①</t>
  </si>
  <si>
    <t>省级专项经费合计数</t>
  </si>
  <si>
    <t>1.林业生态补偿</t>
  </si>
  <si>
    <t>森林生态效益补偿</t>
  </si>
  <si>
    <t>省级以上自然保护地林权所有者补偿</t>
  </si>
  <si>
    <t>2.国土绿化</t>
  </si>
  <si>
    <t>造林绿化</t>
  </si>
  <si>
    <t>造林绿化（零星造林）</t>
  </si>
  <si>
    <t>林木良种培育</t>
  </si>
  <si>
    <t>种业创新与产业化工程</t>
  </si>
  <si>
    <t>3.林业生态保护</t>
  </si>
  <si>
    <t>自然保护地能力建设（不含国家公园、森林公园）</t>
  </si>
  <si>
    <t>湿地保护修复</t>
  </si>
  <si>
    <t>古树名木保护</t>
  </si>
  <si>
    <t>森林步道建设</t>
  </si>
  <si>
    <t>植物园建设和管理</t>
  </si>
  <si>
    <t>重点生态区位商品林赎买等改革</t>
  </si>
  <si>
    <t>森林防火</t>
  </si>
  <si>
    <t>林业有害生物防治</t>
  </si>
  <si>
    <t>林草湿综合监测</t>
  </si>
  <si>
    <t>林业站服务能力建设</t>
  </si>
  <si>
    <t>林业行政执法能力建设</t>
  </si>
  <si>
    <t>林长制督查考核奖励</t>
  </si>
  <si>
    <t>国有林场事业经费</t>
  </si>
  <si>
    <t>4.林业经济发展</t>
  </si>
  <si>
    <t>竹产业发展</t>
  </si>
  <si>
    <t>花卉产业发展</t>
  </si>
  <si>
    <t>林下经济利用</t>
  </si>
  <si>
    <t>新型经营主体标准化建设</t>
  </si>
  <si>
    <t>“三多”改革示范建设</t>
  </si>
  <si>
    <t>林业科技</t>
  </si>
  <si>
    <t>县域产业发展</t>
  </si>
  <si>
    <t>林业贷款贴息</t>
  </si>
  <si>
    <t>5.部门业务费</t>
  </si>
  <si>
    <t>1.专项业务费</t>
  </si>
  <si>
    <t>2.基本业务费</t>
  </si>
  <si>
    <t>专项资金绩效自评表</t>
  </si>
  <si>
    <t>（2024年度）</t>
  </si>
  <si>
    <t>专项名称</t>
  </si>
  <si>
    <t>国土绿化专项</t>
  </si>
  <si>
    <t>主管部门</t>
  </si>
  <si>
    <t>福建省林业局</t>
  </si>
  <si>
    <t>实施单位</t>
  </si>
  <si>
    <t>项目资金(万元)（10%）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</si>
  <si>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</si>
  <si>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</si>
  <si>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</si>
  <si>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</si>
  <si>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</si>
  <si>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</si>
  <si>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</si>
  <si>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其中：当年财政拨款</t>
  </si>
  <si>
    <t>上年结转资金</t>
  </si>
  <si>
    <t>—</t>
  </si>
  <si>
    <t>年度总体目标</t>
  </si>
  <si>
    <t>预期目标</t>
  </si>
  <si>
    <t>实际完成情况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</si>
  <si>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</si>
  <si>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</si>
  <si>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</si>
  <si>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</si>
  <si>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</si>
  <si>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</si>
  <si>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</si>
  <si>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</si>
  <si>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</si>
  <si>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成本指标（10%）</t>
  </si>
  <si>
    <t>经济成本指标</t>
  </si>
  <si>
    <t>油茶（新造）平均补助(元/亩)</t>
  </si>
  <si>
    <t>≤1200</t>
  </si>
  <si>
    <t>珍贵用材树种造林平均补助(元/亩)</t>
  </si>
  <si>
    <t>≤550</t>
  </si>
  <si>
    <t>重点区域林相改善新造平均补助(元/亩)</t>
  </si>
  <si>
    <t>≤2200</t>
  </si>
  <si>
    <t>产出指标（40%）</t>
  </si>
  <si>
    <t>数量指标</t>
  </si>
  <si>
    <t>植树造林面积(亩)</t>
  </si>
  <si>
    <t>重点区位林相改善面积(亩)</t>
  </si>
  <si>
    <t>≥100</t>
  </si>
  <si>
    <t>良种基地抚育管理(亩)</t>
  </si>
  <si>
    <t>新建林木良种基地面积(亩)</t>
  </si>
  <si>
    <t>建设管理省级林木种子基地(处)</t>
  </si>
  <si>
    <t>森林城镇建设个数(个)</t>
  </si>
  <si>
    <t>≥1</t>
  </si>
  <si>
    <t>森林村庄建设个数(个)</t>
  </si>
  <si>
    <t>≥3</t>
  </si>
  <si>
    <t>“互联网+全民义务植树”基地个数(个)</t>
  </si>
  <si>
    <t>省级保障性苗圃(处)</t>
  </si>
  <si>
    <t>油茶发展(亩)</t>
  </si>
  <si>
    <t>≥9510</t>
  </si>
  <si>
    <t>森林抚育补助面积(亩)</t>
  </si>
  <si>
    <t>≥9500</t>
  </si>
  <si>
    <t>古树名木保护株数(株)</t>
  </si>
  <si>
    <t>古树名木抢救复壮株数(片)</t>
  </si>
  <si>
    <t>种业创新育苗数量(万株)</t>
  </si>
  <si>
    <t>优良苗木株数(万株)</t>
  </si>
  <si>
    <t>质量指标</t>
  </si>
  <si>
    <t>造林成活率（%）</t>
  </si>
  <si>
    <t>≥85</t>
  </si>
  <si>
    <t>森林抚育质量合格率（%）</t>
  </si>
  <si>
    <t>古树名木成活率（%）</t>
  </si>
  <si>
    <t>≥80</t>
  </si>
  <si>
    <t>种子园嫁接（定植）成活率（%）</t>
  </si>
  <si>
    <t>年度培育的苗木质量（%）</t>
  </si>
  <si>
    <t>时效指标</t>
  </si>
  <si>
    <t>植树造林完成及时率（%）</t>
  </si>
  <si>
    <t>≥90</t>
  </si>
  <si>
    <t>效益指标（30%）</t>
  </si>
  <si>
    <t>经济效益指标</t>
  </si>
  <si>
    <t>苗木产值（元/亩）</t>
  </si>
  <si>
    <t>≥13000</t>
  </si>
  <si>
    <t>生态效益指标</t>
  </si>
  <si>
    <t>提高森林质量，促进林分生长，森林抚育年度任务完成率（%）</t>
  </si>
  <si>
    <t>优化林分结构，松林皆伐改造和带状采伐改造完成率（%）</t>
  </si>
  <si>
    <t>满意度指标（10%）</t>
  </si>
  <si>
    <t>服务对象满意度指标</t>
  </si>
  <si>
    <t>社会群众对造林绿化满意度（%）</t>
  </si>
  <si>
    <t>社会群众对林木良种培育满意度（%）</t>
  </si>
  <si>
    <t>总分值、评价总分 (S)</t>
  </si>
  <si>
    <t xml:space="preserve">评价等级 </t>
  </si>
  <si>
    <t>■优（S≧90）  □良（90&gt;S≧80）  □中（80&gt;S≧60）  □差（60&gt;S）</t>
  </si>
  <si>
    <t>林业生态补偿专项</t>
  </si>
  <si>
    <t>省级以上公益林（经济林和竹林）补助（元/亩）</t>
  </si>
  <si>
    <t>≤22</t>
  </si>
  <si>
    <t>省级以上公益林（乔木林和其他林）补助（元/亩）</t>
  </si>
  <si>
    <t>≤23</t>
  </si>
  <si>
    <t>省级以上自然保护地林权所有者补偿标准（元/亩）</t>
  </si>
  <si>
    <t>≤3</t>
  </si>
  <si>
    <t>实施省级以上公益林补助面积（不含武夷山国家公园、厦门市）（万亩）</t>
  </si>
  <si>
    <t>省级以上自然保护地林权所有者补助面积（万亩）</t>
  </si>
  <si>
    <t>=744.28</t>
  </si>
  <si>
    <t>全省生态公益林保有量（万亩）</t>
  </si>
  <si>
    <t>自然保护区林权所有者补偿资金补助面积变化（%）</t>
  </si>
  <si>
    <t>项目任务完成率（%）</t>
  </si>
  <si>
    <t>≥90%</t>
  </si>
  <si>
    <t>公益林平均亩蓄积量变化（%）</t>
  </si>
  <si>
    <t>公益林林权所有者满意度（%）</t>
  </si>
  <si>
    <r>
      <rPr>
        <sz val="11"/>
        <rFont val="宋体"/>
        <charset val="134"/>
      </rPr>
      <t>≥</t>
    </r>
    <r>
      <rPr>
        <sz val="11"/>
        <color theme="1"/>
        <rFont val="宋体"/>
        <charset val="134"/>
      </rPr>
      <t>90</t>
    </r>
  </si>
  <si>
    <r>
      <rPr>
        <sz val="10"/>
        <rFont val="宋体"/>
        <charset val="134"/>
        <scheme val="minor"/>
      </rPr>
      <t>≥</t>
    </r>
    <r>
      <rPr>
        <sz val="12"/>
        <color theme="1"/>
        <rFont val="仿宋_GB2312"/>
        <charset val="134"/>
      </rPr>
      <t>90</t>
    </r>
  </si>
  <si>
    <t>省级以上自然保护地林权所有者满意度（%）</t>
  </si>
  <si>
    <t>林业生态保护专项</t>
  </si>
  <si>
    <t>森林步道新建每公里补助标准（万元）</t>
  </si>
  <si>
    <r>
      <rPr>
        <sz val="10"/>
        <rFont val="宋体"/>
        <charset val="134"/>
        <scheme val="minor"/>
      </rPr>
      <t>≤</t>
    </r>
    <r>
      <rPr>
        <sz val="11"/>
        <color theme="1"/>
        <rFont val="宋体"/>
        <charset val="134"/>
        <scheme val="minor"/>
      </rPr>
      <t>15</t>
    </r>
  </si>
  <si>
    <t>自然保护地调查监测及智慧化建设补助标准(万元/个)</t>
  </si>
  <si>
    <t>野生动植物调查监测及保护补助金额(万元)</t>
  </si>
  <si>
    <t>自然保护地资源本底调查（含地质遗迹）补助标准(万元/个)</t>
  </si>
  <si>
    <t>林业站服务能力建设补助标准(万元)</t>
  </si>
  <si>
    <t>≤20</t>
  </si>
  <si>
    <t>完成固定样地调查个数(个)</t>
  </si>
  <si>
    <t>完成固定样地调查个数</t>
  </si>
  <si>
    <t>≥1384个</t>
  </si>
  <si>
    <t>生态定位监测站维护数量(个)</t>
  </si>
  <si>
    <t>生态定位监测站维护数量</t>
  </si>
  <si>
    <t>≥12个</t>
  </si>
  <si>
    <t>新建服务能力建设林业站个数(个)</t>
  </si>
  <si>
    <t>新建服务能力建设林业站个数</t>
  </si>
  <si>
    <t>≥30个</t>
  </si>
  <si>
    <t>建设森林步道长度(公里)</t>
  </si>
  <si>
    <t>建设森林步道长度</t>
  </si>
  <si>
    <t>≥30公里</t>
  </si>
  <si>
    <t>林区道路建设任务(公里)</t>
  </si>
  <si>
    <t>林区道路建设任务</t>
  </si>
  <si>
    <t>≥65公里</t>
  </si>
  <si>
    <t>配备无人机的数量(个)</t>
  </si>
  <si>
    <t>配备无人机的数量</t>
  </si>
  <si>
    <t>≥110个</t>
  </si>
  <si>
    <t>管护用房建设面积（平方米）</t>
  </si>
  <si>
    <t>管护用房建设面积</t>
  </si>
  <si>
    <t>实施湿地保护修复个数(个)</t>
  </si>
  <si>
    <t>实施湿地保护修复个数</t>
  </si>
  <si>
    <t>具备执法条件和相对规范的行政执法机关数量(个)</t>
  </si>
  <si>
    <t>具备执法条件和相对规范的行政执法机关数量</t>
  </si>
  <si>
    <t>开展自然保护区建设项目数量(个)</t>
  </si>
  <si>
    <t>开展自然保护区建设项目数量</t>
  </si>
  <si>
    <t>开展自然保护地能力建设数量(个)</t>
  </si>
  <si>
    <t>开展自然保护地能力建设数量</t>
  </si>
  <si>
    <t>自然保护地开展调查监测及智慧化建设的数量(个)</t>
  </si>
  <si>
    <t>自然保护地开展调查监测及智慧化建设的数量</t>
  </si>
  <si>
    <t>自然保护地开展资源本底调查（含地质遗迹）的数量(个)</t>
  </si>
  <si>
    <t>自然保护地开展资源本底调查（含地质遗迹）的数量</t>
  </si>
  <si>
    <t>自然保护地（含世界地质公园）开展宣教设施改造提升的数量(个)</t>
  </si>
  <si>
    <t>自然保护地（含世界地质公园）开展宣教设施改造提升的数量</t>
  </si>
  <si>
    <t>防治性采伐面积（万亩）</t>
  </si>
  <si>
    <t>防治性采伐面积</t>
  </si>
  <si>
    <t>≥35万亩</t>
  </si>
  <si>
    <t>图斑监测数据汇总数量(个)</t>
  </si>
  <si>
    <t>图斑监测数据汇总数量</t>
  </si>
  <si>
    <t>≥76个</t>
  </si>
  <si>
    <t>完成重点生态区位商品林赎买等改革面积（万亩）</t>
  </si>
  <si>
    <t>完成重点生态区位商品林赎买等改革面积</t>
  </si>
  <si>
    <t>=3.5万亩</t>
  </si>
  <si>
    <t>新建或改建防火队伍数量(个)</t>
  </si>
  <si>
    <t>新建或改建防火队伍数量</t>
  </si>
  <si>
    <t>≥18个</t>
  </si>
  <si>
    <t>生态修复面积(公顷)</t>
  </si>
  <si>
    <t>生态修复面积</t>
  </si>
  <si>
    <t>≥20公顷</t>
  </si>
  <si>
    <t>新增市、县级植物园数量(个)</t>
  </si>
  <si>
    <t>新增市、县级植物园数量</t>
  </si>
  <si>
    <t>≥2个</t>
  </si>
  <si>
    <t>省级林长制督查激励市县(个/年)</t>
  </si>
  <si>
    <t>省级林长制督查激励市县</t>
  </si>
  <si>
    <t>≥2个/年</t>
  </si>
  <si>
    <t>最美古树群古树保护率（%）</t>
  </si>
  <si>
    <t>固定样地检查合格率（%）</t>
  </si>
  <si>
    <t>验收合格率（%）</t>
  </si>
  <si>
    <t>项目建设合格率（%）</t>
  </si>
  <si>
    <t>林业有害生物无公害防治率（%）</t>
  </si>
  <si>
    <t>≥80%</t>
  </si>
  <si>
    <t>全省无公害防治率（‰）</t>
  </si>
  <si>
    <t>森林火灾受害率（‰）</t>
  </si>
  <si>
    <t>采购物资装备质量合格率（%）</t>
  </si>
  <si>
    <t>松材线虫病疫情监测普查（%）</t>
  </si>
  <si>
    <r>
      <rPr>
        <sz val="10"/>
        <rFont val="宋体"/>
        <charset val="134"/>
        <scheme val="minor"/>
      </rPr>
      <t>≥</t>
    </r>
    <r>
      <rPr>
        <sz val="11"/>
        <color rgb="FF000000"/>
        <rFont val="仿宋_GB2312"/>
        <charset val="134"/>
      </rPr>
      <t>90</t>
    </r>
  </si>
  <si>
    <t>死亡松树清理（%）</t>
  </si>
  <si>
    <t>森林旅游产值（%）</t>
  </si>
  <si>
    <t>重点生态区商品林赎买林农收入增加(元/亩)</t>
  </si>
  <si>
    <t>≥900</t>
  </si>
  <si>
    <t>重点生态区商品林赎买林农收入增加（元）</t>
  </si>
  <si>
    <t>社会效益指标</t>
  </si>
  <si>
    <t>涉林事项办理到户数（户）</t>
  </si>
  <si>
    <t>≥160户</t>
  </si>
  <si>
    <t>自然保护地宣教中心（自然教育场所）对外开放比例（%）</t>
  </si>
  <si>
    <t>自然保护地宣教中心（自然教育场所）对外开放比例</t>
  </si>
  <si>
    <t>≥95%</t>
  </si>
  <si>
    <t>林业基层治理体系和治理能力现代化水平（%）</t>
  </si>
  <si>
    <t>林业基层治理体系和治理能力现代化水平</t>
  </si>
  <si>
    <t>≥100%</t>
  </si>
  <si>
    <t>改造提升后生态产品的受益人数（万人）</t>
  </si>
  <si>
    <t>改造提升后生态产品的受益人数</t>
  </si>
  <si>
    <t>≥280万人</t>
  </si>
  <si>
    <t>涉林重大案件发生数与上一年度同比降幅（%）</t>
  </si>
  <si>
    <t>涉林重大案件发生数与上一年度同比降幅</t>
  </si>
  <si>
    <t>≥0.5%</t>
  </si>
  <si>
    <t>≤0.8</t>
  </si>
  <si>
    <t>全省林业有害生物成灾率（%）</t>
  </si>
  <si>
    <t>≤0.15</t>
  </si>
  <si>
    <t>社会公众满意度（%）</t>
  </si>
  <si>
    <t>林农满意度（%）</t>
  </si>
  <si>
    <t>□优（S≧90）  ■良（90&gt;S≧80）  □中（80&gt;S≧60）  □差（60&gt;S）</t>
  </si>
  <si>
    <t>林业经济发展专项资金</t>
  </si>
  <si>
    <t>投入资金控制率（%）</t>
  </si>
  <si>
    <t>林业贷款贴息率（%）</t>
  </si>
  <si>
    <t>≤1</t>
  </si>
  <si>
    <t>新增县级以上林下经济示范基地（个）</t>
  </si>
  <si>
    <t>竹产业新产品（个）</t>
  </si>
  <si>
    <t>竹产业新技术（个）</t>
  </si>
  <si>
    <t>扶持林业专业合作社、家庭林场、家庭合作林场、股份林场等数量（家）</t>
  </si>
  <si>
    <t>≥2</t>
  </si>
  <si>
    <t>补助科研项目（个）</t>
  </si>
  <si>
    <t>推广先进、成熟、实用技术及科技成果数量（个）</t>
  </si>
  <si>
    <t>竹山机耕道建设（公里）</t>
  </si>
  <si>
    <t>新建花卉温室大棚面积（万㎡）</t>
  </si>
  <si>
    <t>认定命名省级花卉种质资源库（圃）数量（个）</t>
  </si>
  <si>
    <t>丰产竹林基地建设面积（万亩）</t>
  </si>
  <si>
    <t>≥0.5</t>
  </si>
  <si>
    <t>新增林下经济基地面积（万亩）</t>
  </si>
  <si>
    <t>检测食用林产品及其产地土（批次）壤批次</t>
  </si>
  <si>
    <t>林业种苗科技攻关项目选择优良材料（份）</t>
  </si>
  <si>
    <t>县级以上林下经济示范基地面积达标率（%）</t>
  </si>
  <si>
    <t>新型林业经营主体标准化建设项目实施单位经营规模达标率（%）</t>
  </si>
  <si>
    <t>新型林业经营主体标准化建设项目实施单位经营规模达标率</t>
  </si>
  <si>
    <t>科研成果验收合格率（%）</t>
  </si>
  <si>
    <t>科研成果验收合格率</t>
  </si>
  <si>
    <t>新建花卉温室大棚建设质量合格率（%）</t>
  </si>
  <si>
    <t>新建花卉温室大棚建设质量合格率</t>
  </si>
  <si>
    <t>带动全省花卉苗木全产业链总产值提升（亿元）</t>
  </si>
  <si>
    <t>≥0.85</t>
  </si>
  <si>
    <t>实现竹产业产值持续发展（%）</t>
  </si>
  <si>
    <t>≥6</t>
  </si>
  <si>
    <t>新型林业经营主体标准化建设项目参与户数量（户）</t>
  </si>
  <si>
    <t>举办林业科技推广培训班完成比例（%）</t>
  </si>
  <si>
    <t>受益花卉企业数（个）</t>
  </si>
  <si>
    <t>受益林农（人）</t>
  </si>
  <si>
    <t>≥250</t>
  </si>
  <si>
    <t>科研参与者满意度（%）</t>
  </si>
  <si>
    <t>服务对象满意度（%）</t>
  </si>
  <si>
    <t>经营主体满意度（%）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</si>
</sst>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2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sz val="10"/>
      <name val="Times New Roman"/>
      <charset val="0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  <scheme val="minor"/>
    </font>
    <font>
      <sz val="11"/>
      <color rgb="FF000000"/>
      <name val="仿宋_GB2312"/>
      <charset val="134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3" fillId="0" borderId="0"/>
    <xf numFmtId="0" fontId="18" fillId="23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27" fillId="0" borderId="0"/>
    <xf numFmtId="0" fontId="18" fillId="15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3" fillId="0" borderId="0"/>
    <xf numFmtId="0" fontId="18" fillId="17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20" borderId="15" applyNumberFormat="false" applyAlignment="false" applyProtection="false">
      <alignment vertical="center"/>
    </xf>
    <xf numFmtId="0" fontId="34" fillId="0" borderId="16" applyNumberFormat="false" applyFill="false" applyAlignment="false" applyProtection="false">
      <alignment vertical="center"/>
    </xf>
    <xf numFmtId="0" fontId="31" fillId="26" borderId="17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5" fillId="14" borderId="13" applyNumberFormat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2" fillId="0" borderId="18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7" fillId="14" borderId="17" applyNumberFormat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0" fillId="18" borderId="14" applyNumberFormat="false" applyFont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6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7" fillId="0" borderId="0"/>
    <xf numFmtId="0" fontId="23" fillId="33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2" fillId="0" borderId="0"/>
    <xf numFmtId="0" fontId="18" fillId="5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</cellStyleXfs>
  <cellXfs count="139">
    <xf numFmtId="0" fontId="0" fillId="0" borderId="0" xfId="0">
      <alignment vertical="center"/>
    </xf>
    <xf numFmtId="176" fontId="0" fillId="0" borderId="0" xfId="0" applyNumberFormat="true">
      <alignment vertical="center"/>
    </xf>
    <xf numFmtId="0" fontId="1" fillId="0" borderId="0" xfId="0" applyFont="true" applyAlignment="true">
      <alignment horizontal="left" vertical="center"/>
    </xf>
    <xf numFmtId="0" fontId="0" fillId="0" borderId="0" xfId="0" applyFill="true" applyAlignme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11" applyFont="true" applyAlignment="true">
      <alignment horizontal="center" vertical="center" wrapText="true"/>
    </xf>
    <xf numFmtId="0" fontId="3" fillId="0" borderId="1" xfId="11" applyFont="true" applyBorder="true" applyAlignment="true">
      <alignment horizontal="center" vertical="center" wrapText="true"/>
    </xf>
    <xf numFmtId="0" fontId="3" fillId="0" borderId="2" xfId="11" applyFont="true" applyBorder="true" applyAlignment="true">
      <alignment horizontal="center" vertical="center" wrapText="true"/>
    </xf>
    <xf numFmtId="0" fontId="3" fillId="0" borderId="3" xfId="11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176" fontId="3" fillId="0" borderId="6" xfId="0" applyNumberFormat="true" applyFont="true" applyFill="true" applyBorder="true" applyAlignment="true">
      <alignment horizontal="center" vertical="center" wrapText="true"/>
    </xf>
    <xf numFmtId="176" fontId="3" fillId="0" borderId="4" xfId="11" applyNumberFormat="true" applyFont="true" applyBorder="true" applyAlignment="true">
      <alignment horizontal="left" vertical="center" wrapText="true"/>
    </xf>
    <xf numFmtId="176" fontId="4" fillId="0" borderId="4" xfId="0" applyNumberFormat="true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4" xfId="11" applyFont="true" applyBorder="true" applyAlignment="true">
      <alignment horizontal="left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1" xfId="11" applyFont="true" applyBorder="true" applyAlignment="true">
      <alignment horizontal="left" vertical="top" wrapText="true"/>
    </xf>
    <xf numFmtId="0" fontId="3" fillId="0" borderId="2" xfId="11" applyFont="true" applyBorder="true" applyAlignment="true">
      <alignment horizontal="left" vertical="top" wrapText="true"/>
    </xf>
    <xf numFmtId="0" fontId="3" fillId="0" borderId="4" xfId="11" applyFont="true" applyBorder="true" applyAlignment="true">
      <alignment vertical="center" wrapText="true"/>
    </xf>
    <xf numFmtId="0" fontId="3" fillId="0" borderId="5" xfId="11" applyFont="true" applyBorder="true" applyAlignment="true">
      <alignment horizontal="center" vertical="center" wrapText="true"/>
    </xf>
    <xf numFmtId="0" fontId="3" fillId="0" borderId="4" xfId="11" applyFont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left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>
      <alignment horizontal="center" vertical="center" wrapText="true"/>
    </xf>
    <xf numFmtId="176" fontId="6" fillId="0" borderId="0" xfId="0" applyNumberFormat="true" applyFont="true" applyFill="true" applyBorder="true" applyAlignment="true">
      <alignment horizontal="center" vertical="center"/>
    </xf>
    <xf numFmtId="0" fontId="3" fillId="0" borderId="3" xfId="11" applyFont="true" applyBorder="true" applyAlignment="true">
      <alignment horizontal="left" vertical="top" wrapText="true"/>
    </xf>
    <xf numFmtId="0" fontId="5" fillId="0" borderId="8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3" fillId="0" borderId="4" xfId="11" applyNumberFormat="true" applyFont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9" fontId="3" fillId="0" borderId="4" xfId="11" applyNumberFormat="true" applyFont="true" applyBorder="true" applyAlignment="true">
      <alignment horizontal="center" vertical="center" wrapText="true"/>
    </xf>
    <xf numFmtId="0" fontId="7" fillId="2" borderId="4" xfId="1" applyNumberFormat="true" applyFont="true" applyFill="true" applyBorder="true" applyAlignment="true" applyProtection="true">
      <alignment horizontal="center" vertical="center" wrapText="true"/>
    </xf>
    <xf numFmtId="10" fontId="4" fillId="0" borderId="1" xfId="0" applyNumberFormat="true" applyFont="true" applyFill="true" applyBorder="true" applyAlignment="true">
      <alignment horizontal="center" vertical="center" wrapText="true"/>
    </xf>
    <xf numFmtId="10" fontId="4" fillId="0" borderId="3" xfId="0" applyNumberFormat="true" applyFont="true" applyFill="true" applyBorder="true" applyAlignment="true">
      <alignment horizontal="center" vertical="center" wrapText="true"/>
    </xf>
    <xf numFmtId="0" fontId="3" fillId="0" borderId="1" xfId="11" applyFont="true" applyBorder="true" applyAlignment="true">
      <alignment horizontal="left" vertical="center" wrapText="true"/>
    </xf>
    <xf numFmtId="0" fontId="3" fillId="0" borderId="3" xfId="11" applyFont="true" applyBorder="true" applyAlignment="true">
      <alignment horizontal="left" vertical="center" wrapText="true"/>
    </xf>
    <xf numFmtId="0" fontId="0" fillId="0" borderId="0" xfId="0" applyFont="true">
      <alignment vertical="center"/>
    </xf>
    <xf numFmtId="176" fontId="0" fillId="0" borderId="0" xfId="0" applyNumberFormat="true" applyFont="true">
      <alignment vertical="center"/>
    </xf>
    <xf numFmtId="0" fontId="8" fillId="0" borderId="1" xfId="11" applyFont="true" applyBorder="true" applyAlignment="true">
      <alignment horizontal="center" vertical="center" wrapText="true"/>
    </xf>
    <xf numFmtId="0" fontId="8" fillId="0" borderId="2" xfId="11" applyFont="true" applyBorder="true" applyAlignment="true">
      <alignment horizontal="center" vertical="center" wrapText="true"/>
    </xf>
    <xf numFmtId="0" fontId="8" fillId="0" borderId="3" xfId="11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/>
    </xf>
    <xf numFmtId="0" fontId="8" fillId="0" borderId="5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176" fontId="8" fillId="0" borderId="6" xfId="0" applyNumberFormat="true" applyFont="true" applyFill="true" applyBorder="true" applyAlignment="true">
      <alignment horizontal="center" vertical="center" wrapText="true"/>
    </xf>
    <xf numFmtId="176" fontId="8" fillId="0" borderId="4" xfId="11" applyNumberFormat="true" applyFont="true" applyBorder="true" applyAlignment="true">
      <alignment horizontal="left" vertical="center" wrapText="true"/>
    </xf>
    <xf numFmtId="176" fontId="6" fillId="0" borderId="4" xfId="0" applyNumberFormat="true" applyFont="true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8" fillId="0" borderId="4" xfId="11" applyFont="true" applyBorder="true" applyAlignment="true">
      <alignment horizontal="left"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1" xfId="11" applyFont="true" applyBorder="true" applyAlignment="true">
      <alignment horizontal="left" vertical="top" wrapText="true"/>
    </xf>
    <xf numFmtId="0" fontId="8" fillId="0" borderId="2" xfId="11" applyFont="true" applyBorder="true" applyAlignment="true">
      <alignment horizontal="left" vertical="top" wrapText="true"/>
    </xf>
    <xf numFmtId="0" fontId="8" fillId="0" borderId="4" xfId="11" applyFont="true" applyBorder="true" applyAlignment="true">
      <alignment horizontal="center" vertical="center" wrapText="true"/>
    </xf>
    <xf numFmtId="0" fontId="5" fillId="0" borderId="9" xfId="0" applyFont="true" applyFill="true" applyBorder="true" applyAlignment="true">
      <alignment horizontal="center" vertical="center" wrapText="true"/>
    </xf>
    <xf numFmtId="0" fontId="8" fillId="0" borderId="5" xfId="11" applyFont="true" applyBorder="true" applyAlignment="true">
      <alignment horizontal="center" vertical="center" wrapText="true"/>
    </xf>
    <xf numFmtId="0" fontId="8" fillId="0" borderId="6" xfId="11" applyFont="true" applyBorder="true" applyAlignment="true">
      <alignment horizontal="center" vertical="center" wrapText="true"/>
    </xf>
    <xf numFmtId="0" fontId="8" fillId="0" borderId="9" xfId="11" applyFont="true" applyBorder="true" applyAlignment="true">
      <alignment horizontal="center" vertical="center" wrapText="true"/>
    </xf>
    <xf numFmtId="0" fontId="8" fillId="0" borderId="9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3" xfId="0" applyNumberFormat="true" applyFont="true" applyFill="true" applyBorder="true" applyAlignment="true">
      <alignment horizontal="center" vertical="center" wrapText="true"/>
    </xf>
    <xf numFmtId="0" fontId="8" fillId="0" borderId="3" xfId="11" applyFont="true" applyBorder="true" applyAlignment="true">
      <alignment horizontal="left" vertical="top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8" fillId="0" borderId="4" xfId="11" applyNumberFormat="true" applyFont="true" applyBorder="true" applyAlignment="true">
      <alignment horizontal="center" vertical="center" wrapText="true"/>
    </xf>
    <xf numFmtId="9" fontId="8" fillId="0" borderId="3" xfId="11" applyNumberFormat="true" applyFont="true" applyBorder="true" applyAlignment="true">
      <alignment horizontal="center" vertical="center" wrapText="true"/>
    </xf>
    <xf numFmtId="0" fontId="8" fillId="0" borderId="3" xfId="11" applyNumberFormat="true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vertical="center" wrapText="true"/>
    </xf>
    <xf numFmtId="9" fontId="8" fillId="0" borderId="2" xfId="11" applyNumberFormat="true" applyFont="true" applyBorder="true" applyAlignment="true">
      <alignment horizontal="center" vertical="center" wrapText="true"/>
    </xf>
    <xf numFmtId="0" fontId="8" fillId="0" borderId="1" xfId="11" applyFont="true" applyBorder="true" applyAlignment="true">
      <alignment horizontal="left" vertical="center" wrapText="true"/>
    </xf>
    <xf numFmtId="0" fontId="8" fillId="0" borderId="3" xfId="11" applyFont="true" applyBorder="true" applyAlignment="true">
      <alignment horizontal="left" vertical="center" wrapText="true"/>
    </xf>
    <xf numFmtId="0" fontId="8" fillId="0" borderId="4" xfId="11" applyFont="true" applyBorder="true" applyAlignment="true">
      <alignment vertical="center" wrapText="true"/>
    </xf>
    <xf numFmtId="0" fontId="8" fillId="0" borderId="7" xfId="11" applyFont="true" applyBorder="true" applyAlignment="true">
      <alignment horizontal="center" vertical="center" wrapText="true"/>
    </xf>
    <xf numFmtId="0" fontId="8" fillId="0" borderId="7" xfId="11" applyFont="true" applyBorder="true" applyAlignment="true">
      <alignment horizontal="left" vertical="center" wrapText="true"/>
    </xf>
    <xf numFmtId="0" fontId="9" fillId="0" borderId="4" xfId="0" applyFont="true" applyBorder="true" applyAlignment="true">
      <alignment vertical="center" wrapText="true"/>
    </xf>
    <xf numFmtId="0" fontId="8" fillId="0" borderId="4" xfId="0" applyFont="true" applyFill="true" applyBorder="true" applyAlignment="true">
      <alignment vertical="center" wrapText="true"/>
    </xf>
    <xf numFmtId="0" fontId="8" fillId="0" borderId="10" xfId="11" applyFont="true" applyBorder="true" applyAlignment="true">
      <alignment horizontal="center" vertical="center" wrapText="true"/>
    </xf>
    <xf numFmtId="0" fontId="8" fillId="0" borderId="10" xfId="11" applyFont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8" fillId="0" borderId="2" xfId="11" applyFont="true" applyBorder="true" applyAlignment="true">
      <alignment vertical="center" wrapText="true"/>
    </xf>
    <xf numFmtId="0" fontId="8" fillId="0" borderId="2" xfId="11" applyFont="true" applyBorder="true" applyAlignment="true">
      <alignment horizontal="left" vertical="center" wrapText="true"/>
    </xf>
    <xf numFmtId="0" fontId="9" fillId="0" borderId="10" xfId="11" applyFont="true" applyBorder="true" applyAlignment="true">
      <alignment horizontal="center" vertical="center" wrapText="true"/>
    </xf>
    <xf numFmtId="10" fontId="6" fillId="0" borderId="1" xfId="0" applyNumberFormat="true" applyFont="true" applyFill="true" applyBorder="true" applyAlignment="true">
      <alignment horizontal="center" vertical="center" wrapText="true"/>
    </xf>
    <xf numFmtId="10" fontId="6" fillId="0" borderId="3" xfId="0" applyNumberFormat="true" applyFont="true" applyFill="true" applyBorder="true" applyAlignment="true">
      <alignment horizontal="center" vertical="center" wrapText="true"/>
    </xf>
    <xf numFmtId="176" fontId="8" fillId="0" borderId="4" xfId="11" applyNumberFormat="true" applyFont="true" applyBorder="true" applyAlignment="true">
      <alignment horizontal="center" vertical="center" wrapText="true"/>
    </xf>
    <xf numFmtId="0" fontId="8" fillId="0" borderId="0" xfId="11" applyFont="true" applyAlignment="true">
      <alignment horizontal="center" vertical="center" wrapText="true"/>
    </xf>
    <xf numFmtId="0" fontId="8" fillId="0" borderId="4" xfId="11" applyFont="true" applyFill="true" applyBorder="true" applyAlignment="true">
      <alignment horizontal="left" vertical="center" wrapText="true"/>
    </xf>
    <xf numFmtId="0" fontId="8" fillId="0" borderId="8" xfId="11" applyFont="true" applyBorder="true" applyAlignment="true">
      <alignment horizontal="center" vertical="center" wrapText="true"/>
    </xf>
    <xf numFmtId="9" fontId="8" fillId="0" borderId="4" xfId="11" applyNumberFormat="true" applyFont="true" applyBorder="true" applyAlignment="true">
      <alignment horizontal="center" vertical="center" wrapText="true"/>
    </xf>
    <xf numFmtId="0" fontId="10" fillId="0" borderId="0" xfId="0" applyFont="true" applyFill="true" applyBorder="true" applyAlignment="true"/>
    <xf numFmtId="0" fontId="7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/>
    <xf numFmtId="0" fontId="7" fillId="0" borderId="0" xfId="0" applyFont="true" applyFill="true" applyBorder="true" applyAlignment="true"/>
    <xf numFmtId="10" fontId="7" fillId="0" borderId="0" xfId="0" applyNumberFormat="true" applyFont="true" applyFill="true" applyBorder="true" applyAlignment="true">
      <alignment vertical="center" wrapText="true"/>
    </xf>
    <xf numFmtId="0" fontId="1" fillId="0" borderId="0" xfId="0" applyFont="true" applyFill="true" applyAlignment="true">
      <alignment horizontal="left" vertical="center"/>
    </xf>
    <xf numFmtId="0" fontId="11" fillId="0" borderId="0" xfId="0" applyFont="true" applyFill="true" applyBorder="true" applyAlignment="true">
      <alignment horizontal="center"/>
    </xf>
    <xf numFmtId="0" fontId="12" fillId="0" borderId="4" xfId="0" applyFont="true" applyFill="true" applyBorder="true" applyAlignment="true">
      <alignment horizontal="center" vertical="center" wrapText="true"/>
    </xf>
    <xf numFmtId="0" fontId="13" fillId="0" borderId="4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14" fillId="0" borderId="4" xfId="0" applyFont="true" applyFill="true" applyBorder="true" applyAlignment="true">
      <alignment horizontal="left" vertical="center" wrapText="true"/>
    </xf>
    <xf numFmtId="0" fontId="15" fillId="0" borderId="4" xfId="0" applyFont="true" applyFill="true" applyBorder="true" applyAlignment="true">
      <alignment vertical="center" wrapText="true"/>
    </xf>
    <xf numFmtId="0" fontId="15" fillId="0" borderId="4" xfId="0" applyFont="true" applyFill="true" applyBorder="true" applyAlignment="true">
      <alignment horizontal="left" vertical="center" wrapText="true"/>
    </xf>
    <xf numFmtId="0" fontId="14" fillId="0" borderId="5" xfId="0" applyFont="true" applyFill="true" applyBorder="true" applyAlignment="true">
      <alignment horizontal="left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15" fillId="2" borderId="4" xfId="0" applyFont="true" applyFill="true" applyBorder="true" applyAlignment="true">
      <alignment horizontal="left" vertical="center" wrapText="true"/>
    </xf>
    <xf numFmtId="0" fontId="16" fillId="0" borderId="4" xfId="0" applyFont="true" applyFill="true" applyBorder="true" applyAlignment="true">
      <alignment vertical="center" wrapText="true"/>
    </xf>
    <xf numFmtId="10" fontId="7" fillId="0" borderId="4" xfId="0" applyNumberFormat="true" applyFont="true" applyFill="true" applyBorder="true" applyAlignment="true">
      <alignment horizontal="center" vertical="center" wrapText="true"/>
    </xf>
    <xf numFmtId="10" fontId="7" fillId="0" borderId="5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/>
    </xf>
    <xf numFmtId="10" fontId="8" fillId="0" borderId="4" xfId="0" applyNumberFormat="true" applyFont="true" applyFill="true" applyBorder="true" applyAlignment="true">
      <alignment horizontal="center" vertical="center"/>
    </xf>
    <xf numFmtId="0" fontId="16" fillId="0" borderId="4" xfId="11" applyNumberFormat="true" applyFont="true" applyFill="true" applyBorder="true" applyAlignment="true">
      <alignment horizontal="right" vertical="center" wrapText="true"/>
    </xf>
    <xf numFmtId="10" fontId="16" fillId="0" borderId="4" xfId="11" applyNumberFormat="true" applyFont="true" applyFill="true" applyBorder="true" applyAlignment="true">
      <alignment horizontal="right" vertical="center" wrapText="true"/>
    </xf>
    <xf numFmtId="0" fontId="7" fillId="0" borderId="4" xfId="11" applyFont="true" applyFill="true" applyBorder="true" applyAlignment="true">
      <alignment vertical="center" wrapText="true"/>
    </xf>
    <xf numFmtId="10" fontId="7" fillId="0" borderId="4" xfId="11" applyNumberFormat="true" applyFont="true" applyFill="true" applyBorder="true" applyAlignment="true">
      <alignment vertical="center" wrapText="true"/>
    </xf>
    <xf numFmtId="10" fontId="16" fillId="0" borderId="4" xfId="11" applyNumberFormat="true" applyFont="true" applyFill="true" applyBorder="true" applyAlignment="true">
      <alignment vertical="center" wrapText="true"/>
    </xf>
    <xf numFmtId="0" fontId="16" fillId="0" borderId="4" xfId="11" applyFont="true" applyFill="true" applyBorder="true" applyAlignment="true">
      <alignment vertical="center" wrapText="true"/>
    </xf>
    <xf numFmtId="0" fontId="16" fillId="0" borderId="5" xfId="11" applyFont="true" applyFill="true" applyBorder="true" applyAlignment="true">
      <alignment vertical="center" wrapText="true"/>
    </xf>
    <xf numFmtId="10" fontId="16" fillId="0" borderId="5" xfId="11" applyNumberFormat="true" applyFont="true" applyFill="true" applyBorder="true" applyAlignment="true">
      <alignment vertical="center" wrapText="true"/>
    </xf>
    <xf numFmtId="10" fontId="16" fillId="0" borderId="4" xfId="0" applyNumberFormat="true" applyFont="true" applyFill="true" applyBorder="true" applyAlignment="true">
      <alignment vertical="center" wrapText="true"/>
    </xf>
  </cellXfs>
  <cellStyles count="54">
    <cellStyle name="常规" xfId="0" builtinId="0"/>
    <cellStyle name="常规 2 5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_0817-2015年公共预算执行情况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常规 4" xfId="40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showZeros="0" tabSelected="1" workbookViewId="0">
      <pane ySplit="5" topLeftCell="A14" activePane="bottomLeft" state="frozen"/>
      <selection/>
      <selection pane="bottomLeft" activeCell="L36" sqref="L36"/>
    </sheetView>
  </sheetViews>
  <sheetFormatPr defaultColWidth="10" defaultRowHeight="15" customHeight="true"/>
  <cols>
    <col min="1" max="1" width="30.625" style="112" customWidth="true"/>
    <col min="2" max="2" width="11.5" style="110" customWidth="true"/>
    <col min="3" max="3" width="8.375" style="110" customWidth="true"/>
    <col min="4" max="4" width="8.75" style="110" customWidth="true"/>
    <col min="5" max="5" width="10.75" style="110" customWidth="true"/>
    <col min="6" max="6" width="8.375" style="110" customWidth="true"/>
    <col min="7" max="7" width="8.5" style="110" customWidth="true"/>
    <col min="8" max="8" width="10.625" style="110" customWidth="true"/>
    <col min="9" max="9" width="6.25" style="110" customWidth="true"/>
    <col min="10" max="10" width="8.25" style="110" customWidth="true"/>
    <col min="11" max="11" width="9.875" style="113" customWidth="true"/>
    <col min="12" max="16384" width="10" style="111"/>
  </cols>
  <sheetData>
    <row r="1" ht="8" customHeight="true" spans="1:1">
      <c r="A1" s="114"/>
    </row>
    <row r="2" s="108" customFormat="true" ht="22" customHeight="true" spans="1:11">
      <c r="A2" s="4" t="s">
        <v>0</v>
      </c>
      <c r="B2" s="5"/>
      <c r="C2" s="4"/>
      <c r="D2" s="4"/>
      <c r="E2" s="4"/>
      <c r="F2" s="4"/>
      <c r="G2" s="4"/>
      <c r="H2" s="4"/>
      <c r="I2" s="4"/>
      <c r="J2" s="4"/>
      <c r="K2" s="4"/>
    </row>
    <row r="3" s="108" customFormat="true" customHeight="true" spans="1:11">
      <c r="A3" s="115"/>
      <c r="J3" s="112"/>
      <c r="K3" s="128" t="s">
        <v>1</v>
      </c>
    </row>
    <row r="4" s="108" customFormat="true" ht="22" customHeight="true" spans="1:11">
      <c r="A4" s="116" t="s">
        <v>2</v>
      </c>
      <c r="B4" s="59" t="s">
        <v>3</v>
      </c>
      <c r="C4" s="59"/>
      <c r="D4" s="59"/>
      <c r="E4" s="59"/>
      <c r="F4" s="59" t="s">
        <v>4</v>
      </c>
      <c r="G4" s="59"/>
      <c r="H4" s="59"/>
      <c r="I4" s="59" t="s">
        <v>5</v>
      </c>
      <c r="J4" s="59"/>
      <c r="K4" s="129"/>
    </row>
    <row r="5" s="109" customFormat="true" ht="35" customHeight="true" spans="1:11">
      <c r="A5" s="116"/>
      <c r="B5" s="67" t="s">
        <v>6</v>
      </c>
      <c r="C5" s="67" t="s">
        <v>7</v>
      </c>
      <c r="D5" s="67" t="s">
        <v>8</v>
      </c>
      <c r="E5" s="67" t="s">
        <v>9</v>
      </c>
      <c r="F5" s="67" t="s">
        <v>10</v>
      </c>
      <c r="G5" s="67" t="s">
        <v>11</v>
      </c>
      <c r="H5" s="67" t="s">
        <v>12</v>
      </c>
      <c r="I5" s="67" t="s">
        <v>10</v>
      </c>
      <c r="J5" s="67" t="s">
        <v>11</v>
      </c>
      <c r="K5" s="67" t="s">
        <v>12</v>
      </c>
    </row>
    <row r="6" s="110" customFormat="true" ht="13.5" spans="1:11">
      <c r="A6" s="117" t="s">
        <v>13</v>
      </c>
      <c r="B6" s="118">
        <f t="shared" ref="B6:G6" si="0">B7+B10+B15+B29+B38</f>
        <v>2189.23</v>
      </c>
      <c r="C6" s="118">
        <f t="shared" si="0"/>
        <v>2189.23</v>
      </c>
      <c r="D6" s="118">
        <f t="shared" si="0"/>
        <v>773.7873</v>
      </c>
      <c r="E6" s="126">
        <f t="shared" ref="E6:E11" si="1">D6/B6</f>
        <v>0.353451807256433</v>
      </c>
      <c r="F6" s="118">
        <f t="shared" si="0"/>
        <v>2173.68</v>
      </c>
      <c r="G6" s="118">
        <f t="shared" si="0"/>
        <v>1959.5647</v>
      </c>
      <c r="H6" s="126">
        <f t="shared" ref="H6:H12" si="2">G6/F6</f>
        <v>0.901496402414339</v>
      </c>
      <c r="I6" s="130"/>
      <c r="J6" s="130"/>
      <c r="K6" s="131"/>
    </row>
    <row r="7" s="110" customFormat="true" ht="13.5" spans="1:11">
      <c r="A7" s="119" t="s">
        <v>14</v>
      </c>
      <c r="B7" s="118">
        <f t="shared" ref="B7:G7" si="3">SUM(B8:B9)</f>
        <v>628.3</v>
      </c>
      <c r="C7" s="118">
        <f t="shared" si="3"/>
        <v>628.3</v>
      </c>
      <c r="D7" s="118">
        <f t="shared" si="3"/>
        <v>601.28</v>
      </c>
      <c r="E7" s="126">
        <f t="shared" si="1"/>
        <v>0.95699506605125</v>
      </c>
      <c r="F7" s="118">
        <f t="shared" si="3"/>
        <v>17.22</v>
      </c>
      <c r="G7" s="118">
        <f t="shared" si="3"/>
        <v>16.3047</v>
      </c>
      <c r="H7" s="126">
        <f t="shared" si="2"/>
        <v>0.94684668989547</v>
      </c>
      <c r="I7" s="130"/>
      <c r="J7" s="130"/>
      <c r="K7" s="131"/>
    </row>
    <row r="8" s="110" customFormat="true" ht="13.5" spans="1:11">
      <c r="A8" s="120" t="s">
        <v>15</v>
      </c>
      <c r="B8" s="118">
        <v>589.39</v>
      </c>
      <c r="C8" s="118">
        <v>589.39</v>
      </c>
      <c r="D8" s="118">
        <v>579.59</v>
      </c>
      <c r="E8" s="126">
        <f t="shared" si="1"/>
        <v>0.983372639508645</v>
      </c>
      <c r="F8" s="118"/>
      <c r="G8" s="118"/>
      <c r="H8" s="126"/>
      <c r="I8" s="132"/>
      <c r="J8" s="132"/>
      <c r="K8" s="133"/>
    </row>
    <row r="9" s="110" customFormat="true" ht="13.5" spans="1:11">
      <c r="A9" s="121" t="s">
        <v>16</v>
      </c>
      <c r="B9" s="118">
        <v>38.91</v>
      </c>
      <c r="C9" s="118">
        <v>38.91</v>
      </c>
      <c r="D9" s="118">
        <v>21.69</v>
      </c>
      <c r="E9" s="126">
        <f t="shared" si="1"/>
        <v>0.557440246723207</v>
      </c>
      <c r="F9" s="118">
        <v>17.22</v>
      </c>
      <c r="G9" s="118">
        <v>16.3047</v>
      </c>
      <c r="H9" s="126">
        <f t="shared" si="2"/>
        <v>0.94684668989547</v>
      </c>
      <c r="I9" s="132"/>
      <c r="J9" s="132"/>
      <c r="K9" s="133"/>
    </row>
    <row r="10" s="110" customFormat="true" ht="13.5" spans="1:11">
      <c r="A10" s="119" t="s">
        <v>17</v>
      </c>
      <c r="B10" s="118">
        <f t="shared" ref="B10:G10" si="4">SUM(B11:B14)</f>
        <v>787.91</v>
      </c>
      <c r="C10" s="118">
        <f t="shared" si="4"/>
        <v>787.91</v>
      </c>
      <c r="D10" s="118">
        <f t="shared" si="4"/>
        <v>80</v>
      </c>
      <c r="E10" s="126">
        <f t="shared" si="1"/>
        <v>0.1015344392126</v>
      </c>
      <c r="F10" s="118">
        <f t="shared" si="4"/>
        <v>1190.67</v>
      </c>
      <c r="G10" s="118">
        <f t="shared" si="4"/>
        <v>1089.06</v>
      </c>
      <c r="H10" s="126">
        <f t="shared" si="2"/>
        <v>0.914661493108922</v>
      </c>
      <c r="I10" s="132"/>
      <c r="J10" s="132"/>
      <c r="K10" s="133"/>
    </row>
    <row r="11" s="110" customFormat="true" ht="13.5" spans="1:11">
      <c r="A11" s="121" t="s">
        <v>18</v>
      </c>
      <c r="B11" s="118">
        <v>787.91</v>
      </c>
      <c r="C11" s="118">
        <v>787.91</v>
      </c>
      <c r="D11" s="118">
        <v>80</v>
      </c>
      <c r="E11" s="126">
        <f t="shared" si="1"/>
        <v>0.1015344392126</v>
      </c>
      <c r="F11" s="118">
        <v>1110.67</v>
      </c>
      <c r="G11" s="118">
        <v>1009.06</v>
      </c>
      <c r="H11" s="126">
        <f t="shared" si="2"/>
        <v>0.90851468032809</v>
      </c>
      <c r="I11" s="132"/>
      <c r="J11" s="132"/>
      <c r="K11" s="133"/>
    </row>
    <row r="12" s="110" customFormat="true" ht="13.5" spans="1:11">
      <c r="A12" s="121" t="s">
        <v>19</v>
      </c>
      <c r="B12" s="118"/>
      <c r="C12" s="118"/>
      <c r="D12" s="118"/>
      <c r="E12" s="126"/>
      <c r="F12" s="118">
        <v>80</v>
      </c>
      <c r="G12" s="118">
        <v>80</v>
      </c>
      <c r="H12" s="126">
        <f t="shared" si="2"/>
        <v>1</v>
      </c>
      <c r="I12" s="132"/>
      <c r="J12" s="132"/>
      <c r="K12" s="133"/>
    </row>
    <row r="13" s="110" customFormat="true" ht="13.5" spans="1:11">
      <c r="A13" s="121" t="s">
        <v>20</v>
      </c>
      <c r="B13" s="118"/>
      <c r="C13" s="118"/>
      <c r="D13" s="118"/>
      <c r="E13" s="126"/>
      <c r="F13" s="118"/>
      <c r="G13" s="118"/>
      <c r="H13" s="126"/>
      <c r="I13" s="132"/>
      <c r="J13" s="132"/>
      <c r="K13" s="133"/>
    </row>
    <row r="14" s="110" customFormat="true" ht="13.5" spans="1:11">
      <c r="A14" s="121" t="s">
        <v>21</v>
      </c>
      <c r="B14" s="118"/>
      <c r="C14" s="118"/>
      <c r="D14" s="118"/>
      <c r="E14" s="126"/>
      <c r="F14" s="118"/>
      <c r="G14" s="118"/>
      <c r="H14" s="126"/>
      <c r="I14" s="132"/>
      <c r="J14" s="132"/>
      <c r="K14" s="133"/>
    </row>
    <row r="15" s="110" customFormat="true" ht="13.5" spans="1:11">
      <c r="A15" s="119" t="s">
        <v>22</v>
      </c>
      <c r="B15" s="118">
        <f t="shared" ref="B15:G15" si="5">SUM(B16:B28)</f>
        <v>451.9</v>
      </c>
      <c r="C15" s="118">
        <f t="shared" si="5"/>
        <v>451.9</v>
      </c>
      <c r="D15" s="118">
        <f t="shared" si="5"/>
        <v>92.5073</v>
      </c>
      <c r="E15" s="126">
        <f>D15/B15</f>
        <v>0.20470745740208</v>
      </c>
      <c r="F15" s="118">
        <f t="shared" si="5"/>
        <v>531.1</v>
      </c>
      <c r="G15" s="118">
        <f t="shared" si="5"/>
        <v>530.99</v>
      </c>
      <c r="H15" s="126">
        <f>G15/F15</f>
        <v>0.999792882696291</v>
      </c>
      <c r="I15" s="130"/>
      <c r="J15" s="130"/>
      <c r="K15" s="131"/>
    </row>
    <row r="16" s="110" customFormat="true" ht="27" spans="1:11">
      <c r="A16" s="121" t="s">
        <v>23</v>
      </c>
      <c r="B16" s="118"/>
      <c r="C16" s="118"/>
      <c r="D16" s="118"/>
      <c r="E16" s="126"/>
      <c r="F16" s="118"/>
      <c r="G16" s="118"/>
      <c r="H16" s="126"/>
      <c r="I16" s="132"/>
      <c r="J16" s="132"/>
      <c r="K16" s="133"/>
    </row>
    <row r="17" s="110" customFormat="true" ht="13.5" spans="1:11">
      <c r="A17" s="121" t="s">
        <v>24</v>
      </c>
      <c r="B17" s="118"/>
      <c r="C17" s="118"/>
      <c r="D17" s="118"/>
      <c r="E17" s="126"/>
      <c r="F17" s="118"/>
      <c r="G17" s="118"/>
      <c r="H17" s="126"/>
      <c r="I17" s="132"/>
      <c r="J17" s="132"/>
      <c r="K17" s="133"/>
    </row>
    <row r="18" s="110" customFormat="true" ht="13.5" spans="1:11">
      <c r="A18" s="121" t="s">
        <v>25</v>
      </c>
      <c r="B18" s="118"/>
      <c r="C18" s="118"/>
      <c r="D18" s="118"/>
      <c r="E18" s="126"/>
      <c r="F18" s="118"/>
      <c r="G18" s="118"/>
      <c r="H18" s="126"/>
      <c r="I18" s="132"/>
      <c r="J18" s="132"/>
      <c r="K18" s="134"/>
    </row>
    <row r="19" s="110" customFormat="true" ht="13.5" spans="1:11">
      <c r="A19" s="121" t="s">
        <v>26</v>
      </c>
      <c r="B19" s="118"/>
      <c r="C19" s="118"/>
      <c r="D19" s="118"/>
      <c r="E19" s="126"/>
      <c r="F19" s="118"/>
      <c r="G19" s="118"/>
      <c r="H19" s="126"/>
      <c r="I19" s="132"/>
      <c r="J19" s="132"/>
      <c r="K19" s="133"/>
    </row>
    <row r="20" s="110" customFormat="true" ht="13.5" spans="1:11">
      <c r="A20" s="121" t="s">
        <v>27</v>
      </c>
      <c r="B20" s="118"/>
      <c r="C20" s="118"/>
      <c r="D20" s="118"/>
      <c r="E20" s="126"/>
      <c r="F20" s="118"/>
      <c r="G20" s="118"/>
      <c r="H20" s="126"/>
      <c r="I20" s="132"/>
      <c r="J20" s="132"/>
      <c r="K20" s="133"/>
    </row>
    <row r="21" s="110" customFormat="true" ht="13.5" spans="1:11">
      <c r="A21" s="121" t="s">
        <v>28</v>
      </c>
      <c r="B21" s="118">
        <v>300</v>
      </c>
      <c r="C21" s="118">
        <v>300</v>
      </c>
      <c r="D21" s="118">
        <v>0</v>
      </c>
      <c r="E21" s="126">
        <f>D21/B21</f>
        <v>0</v>
      </c>
      <c r="F21" s="118">
        <v>500</v>
      </c>
      <c r="G21" s="118">
        <v>500</v>
      </c>
      <c r="H21" s="126">
        <f t="shared" ref="H21:H25" si="6">G21/F21</f>
        <v>1</v>
      </c>
      <c r="I21" s="132"/>
      <c r="J21" s="132"/>
      <c r="K21" s="133"/>
    </row>
    <row r="22" s="110" customFormat="true" ht="13.5" spans="1:11">
      <c r="A22" s="121" t="s">
        <v>29</v>
      </c>
      <c r="B22" s="118">
        <v>10</v>
      </c>
      <c r="C22" s="118">
        <v>10</v>
      </c>
      <c r="D22" s="118">
        <v>10</v>
      </c>
      <c r="E22" s="126">
        <f t="shared" ref="E22:E25" si="7">D22/B22</f>
        <v>1</v>
      </c>
      <c r="F22" s="118"/>
      <c r="G22" s="118"/>
      <c r="H22" s="126"/>
      <c r="I22" s="132"/>
      <c r="J22" s="132"/>
      <c r="K22" s="133"/>
    </row>
    <row r="23" s="110" customFormat="true" ht="13.5" spans="1:11">
      <c r="A23" s="121" t="s">
        <v>30</v>
      </c>
      <c r="B23" s="118">
        <v>91</v>
      </c>
      <c r="C23" s="118">
        <v>91</v>
      </c>
      <c r="D23" s="118">
        <v>53.9122</v>
      </c>
      <c r="E23" s="126">
        <f t="shared" si="7"/>
        <v>0.592441758241758</v>
      </c>
      <c r="F23" s="118">
        <v>1</v>
      </c>
      <c r="G23" s="118">
        <v>1</v>
      </c>
      <c r="H23" s="126">
        <f t="shared" si="6"/>
        <v>1</v>
      </c>
      <c r="I23" s="132"/>
      <c r="J23" s="132"/>
      <c r="K23" s="133"/>
    </row>
    <row r="24" s="110" customFormat="true" ht="13.5" spans="1:11">
      <c r="A24" s="121" t="s">
        <v>31</v>
      </c>
      <c r="B24" s="118">
        <v>4.9</v>
      </c>
      <c r="C24" s="118">
        <v>4.9</v>
      </c>
      <c r="D24" s="118">
        <v>0.2551</v>
      </c>
      <c r="E24" s="126">
        <f t="shared" si="7"/>
        <v>0.0520612244897959</v>
      </c>
      <c r="F24" s="118">
        <v>10.1</v>
      </c>
      <c r="G24" s="118">
        <v>10.1</v>
      </c>
      <c r="H24" s="126">
        <f t="shared" si="6"/>
        <v>1</v>
      </c>
      <c r="I24" s="132"/>
      <c r="J24" s="132"/>
      <c r="K24" s="133"/>
    </row>
    <row r="25" s="110" customFormat="true" ht="13.5" spans="1:11">
      <c r="A25" s="121" t="s">
        <v>32</v>
      </c>
      <c r="B25" s="118">
        <v>20</v>
      </c>
      <c r="C25" s="118">
        <v>20</v>
      </c>
      <c r="D25" s="118">
        <v>2.34</v>
      </c>
      <c r="E25" s="126">
        <f t="shared" si="7"/>
        <v>0.117</v>
      </c>
      <c r="F25" s="118">
        <v>20</v>
      </c>
      <c r="G25" s="118">
        <v>19.89</v>
      </c>
      <c r="H25" s="126">
        <f t="shared" si="6"/>
        <v>0.9945</v>
      </c>
      <c r="I25" s="132"/>
      <c r="J25" s="132"/>
      <c r="K25" s="133"/>
    </row>
    <row r="26" s="110" customFormat="true" ht="13.5" spans="1:11">
      <c r="A26" s="121" t="s">
        <v>33</v>
      </c>
      <c r="B26" s="118"/>
      <c r="C26" s="118"/>
      <c r="D26" s="118"/>
      <c r="E26" s="126"/>
      <c r="F26" s="118"/>
      <c r="G26" s="118"/>
      <c r="H26" s="126"/>
      <c r="I26" s="132"/>
      <c r="J26" s="132"/>
      <c r="K26" s="133"/>
    </row>
    <row r="27" s="110" customFormat="true" ht="13.5" spans="1:11">
      <c r="A27" s="121" t="s">
        <v>34</v>
      </c>
      <c r="B27" s="118">
        <v>26</v>
      </c>
      <c r="C27" s="118">
        <v>26</v>
      </c>
      <c r="D27" s="118">
        <v>26</v>
      </c>
      <c r="E27" s="126">
        <f>D27/B27</f>
        <v>1</v>
      </c>
      <c r="F27" s="118"/>
      <c r="G27" s="118"/>
      <c r="H27" s="126"/>
      <c r="I27" s="132"/>
      <c r="J27" s="132"/>
      <c r="K27" s="133"/>
    </row>
    <row r="28" s="110" customFormat="true" ht="13.5" spans="1:11">
      <c r="A28" s="121" t="s">
        <v>35</v>
      </c>
      <c r="B28" s="118"/>
      <c r="C28" s="118"/>
      <c r="D28" s="118"/>
      <c r="E28" s="126"/>
      <c r="F28" s="118"/>
      <c r="G28" s="118"/>
      <c r="H28" s="126"/>
      <c r="I28" s="132"/>
      <c r="J28" s="132"/>
      <c r="K28" s="133"/>
    </row>
    <row r="29" s="110" customFormat="true" ht="13.5" spans="1:11">
      <c r="A29" s="119" t="s">
        <v>36</v>
      </c>
      <c r="B29" s="118">
        <f t="shared" ref="B29:G29" si="8">SUM(B30:B37)</f>
        <v>321.12</v>
      </c>
      <c r="C29" s="118">
        <f t="shared" si="8"/>
        <v>321.12</v>
      </c>
      <c r="D29" s="118">
        <f t="shared" si="8"/>
        <v>0</v>
      </c>
      <c r="E29" s="126">
        <f t="shared" ref="E29:E31" si="9">D29/B29</f>
        <v>0</v>
      </c>
      <c r="F29" s="118">
        <f t="shared" si="8"/>
        <v>434.69</v>
      </c>
      <c r="G29" s="118">
        <f t="shared" si="8"/>
        <v>323.21</v>
      </c>
      <c r="H29" s="126">
        <f t="shared" ref="H29:H33" si="10">G29/F29</f>
        <v>0.743541374312729</v>
      </c>
      <c r="I29" s="132"/>
      <c r="J29" s="132"/>
      <c r="K29" s="133"/>
    </row>
    <row r="30" s="110" customFormat="true" ht="13.5" spans="1:11">
      <c r="A30" s="121" t="s">
        <v>37</v>
      </c>
      <c r="B30" s="118">
        <v>188</v>
      </c>
      <c r="C30" s="118">
        <v>188</v>
      </c>
      <c r="D30" s="118">
        <v>0</v>
      </c>
      <c r="E30" s="126">
        <f t="shared" si="9"/>
        <v>0</v>
      </c>
      <c r="F30" s="118">
        <v>230</v>
      </c>
      <c r="G30" s="118">
        <v>230</v>
      </c>
      <c r="H30" s="126">
        <f t="shared" si="10"/>
        <v>1</v>
      </c>
      <c r="I30" s="132"/>
      <c r="J30" s="132"/>
      <c r="K30" s="133"/>
    </row>
    <row r="31" s="110" customFormat="true" ht="13.5" spans="1:11">
      <c r="A31" s="121" t="s">
        <v>38</v>
      </c>
      <c r="B31" s="118">
        <v>63.2</v>
      </c>
      <c r="C31" s="118">
        <v>63.2</v>
      </c>
      <c r="D31" s="118">
        <v>0</v>
      </c>
      <c r="E31" s="126">
        <f t="shared" si="9"/>
        <v>0</v>
      </c>
      <c r="F31" s="118"/>
      <c r="G31" s="118"/>
      <c r="H31" s="126"/>
      <c r="I31" s="132"/>
      <c r="J31" s="132"/>
      <c r="K31" s="133"/>
    </row>
    <row r="32" s="110" customFormat="true" ht="13.5" spans="1:11">
      <c r="A32" s="121" t="s">
        <v>39</v>
      </c>
      <c r="B32" s="118"/>
      <c r="C32" s="118"/>
      <c r="D32" s="118"/>
      <c r="E32" s="118"/>
      <c r="F32" s="118">
        <v>100</v>
      </c>
      <c r="G32" s="118">
        <v>0</v>
      </c>
      <c r="H32" s="126">
        <f t="shared" ref="H32:H37" si="11">G32/F32</f>
        <v>0</v>
      </c>
      <c r="I32" s="135"/>
      <c r="J32" s="135"/>
      <c r="K32" s="134"/>
    </row>
    <row r="33" s="110" customFormat="true" ht="13.5" spans="1:11">
      <c r="A33" s="121" t="s">
        <v>40</v>
      </c>
      <c r="B33" s="118">
        <v>26</v>
      </c>
      <c r="C33" s="118">
        <v>26</v>
      </c>
      <c r="D33" s="118">
        <v>0</v>
      </c>
      <c r="E33" s="126">
        <f t="shared" ref="E33:E37" si="12">D33/B33</f>
        <v>0</v>
      </c>
      <c r="F33" s="118">
        <v>33</v>
      </c>
      <c r="G33" s="118">
        <v>33</v>
      </c>
      <c r="H33" s="126">
        <f t="shared" si="10"/>
        <v>1</v>
      </c>
      <c r="I33" s="135"/>
      <c r="J33" s="135"/>
      <c r="K33" s="134"/>
    </row>
    <row r="34" s="110" customFormat="true" ht="13.5" spans="1:11">
      <c r="A34" s="121" t="s">
        <v>41</v>
      </c>
      <c r="B34" s="118"/>
      <c r="C34" s="118"/>
      <c r="D34" s="118"/>
      <c r="E34" s="126"/>
      <c r="F34" s="118"/>
      <c r="G34" s="118"/>
      <c r="H34" s="126"/>
      <c r="I34" s="135"/>
      <c r="J34" s="135"/>
      <c r="K34" s="134"/>
    </row>
    <row r="35" s="110" customFormat="true" ht="13.5" spans="1:11">
      <c r="A35" s="121" t="s">
        <v>42</v>
      </c>
      <c r="B35" s="118"/>
      <c r="C35" s="118"/>
      <c r="D35" s="118"/>
      <c r="E35" s="126"/>
      <c r="F35" s="118"/>
      <c r="G35" s="118"/>
      <c r="H35" s="126"/>
      <c r="I35" s="135"/>
      <c r="J35" s="135"/>
      <c r="K35" s="134"/>
    </row>
    <row r="36" s="110" customFormat="true" ht="13.5" spans="1:11">
      <c r="A36" s="121" t="s">
        <v>43</v>
      </c>
      <c r="B36" s="118">
        <v>43.5</v>
      </c>
      <c r="C36" s="118">
        <v>43.5</v>
      </c>
      <c r="D36" s="118">
        <v>0</v>
      </c>
      <c r="E36" s="126">
        <f t="shared" si="12"/>
        <v>0</v>
      </c>
      <c r="F36" s="118">
        <v>43.5</v>
      </c>
      <c r="G36" s="118">
        <v>34.5</v>
      </c>
      <c r="H36" s="126">
        <f t="shared" si="11"/>
        <v>0.793103448275862</v>
      </c>
      <c r="I36" s="135"/>
      <c r="J36" s="135"/>
      <c r="K36" s="134"/>
    </row>
    <row r="37" s="110" customFormat="true" ht="13.5" spans="1:11">
      <c r="A37" s="121" t="s">
        <v>44</v>
      </c>
      <c r="B37" s="118">
        <v>0.42</v>
      </c>
      <c r="C37" s="118">
        <v>0.42</v>
      </c>
      <c r="D37" s="118">
        <v>0</v>
      </c>
      <c r="E37" s="126">
        <f t="shared" si="12"/>
        <v>0</v>
      </c>
      <c r="F37" s="118">
        <v>28.19</v>
      </c>
      <c r="G37" s="118">
        <v>25.71</v>
      </c>
      <c r="H37" s="126">
        <f t="shared" si="11"/>
        <v>0.912025540971976</v>
      </c>
      <c r="I37" s="135"/>
      <c r="J37" s="135"/>
      <c r="K37" s="134"/>
    </row>
    <row r="38" s="110" customFormat="true" ht="13.5" spans="1:11">
      <c r="A38" s="122" t="s">
        <v>45</v>
      </c>
      <c r="B38" s="123">
        <f t="shared" ref="B38:G38" si="13">SUM(B39:B40)</f>
        <v>0</v>
      </c>
      <c r="C38" s="123">
        <f t="shared" si="13"/>
        <v>0</v>
      </c>
      <c r="D38" s="123"/>
      <c r="E38" s="127"/>
      <c r="F38" s="123">
        <f t="shared" si="13"/>
        <v>0</v>
      </c>
      <c r="G38" s="123">
        <f t="shared" si="13"/>
        <v>0</v>
      </c>
      <c r="H38" s="127"/>
      <c r="I38" s="136"/>
      <c r="J38" s="136"/>
      <c r="K38" s="137"/>
    </row>
    <row r="39" s="111" customFormat="true" customHeight="true" spans="1:11">
      <c r="A39" s="124" t="s">
        <v>46</v>
      </c>
      <c r="B39" s="118"/>
      <c r="C39" s="118"/>
      <c r="D39" s="125"/>
      <c r="E39" s="125"/>
      <c r="F39" s="125"/>
      <c r="G39" s="125"/>
      <c r="H39" s="125"/>
      <c r="I39" s="125"/>
      <c r="J39" s="125"/>
      <c r="K39" s="138"/>
    </row>
    <row r="40" s="111" customFormat="true" customHeight="true" spans="1:11">
      <c r="A40" s="124" t="s">
        <v>47</v>
      </c>
      <c r="B40" s="118"/>
      <c r="C40" s="118"/>
      <c r="D40" s="125"/>
      <c r="E40" s="125"/>
      <c r="F40" s="125"/>
      <c r="G40" s="125"/>
      <c r="H40" s="125"/>
      <c r="I40" s="125"/>
      <c r="J40" s="125"/>
      <c r="K40" s="138"/>
    </row>
    <row r="41" s="111" customFormat="true" customHeight="true" spans="1:11">
      <c r="A41" s="112"/>
      <c r="B41" s="110"/>
      <c r="C41" s="110"/>
      <c r="D41" s="110"/>
      <c r="E41" s="110"/>
      <c r="F41" s="110"/>
      <c r="G41" s="110"/>
      <c r="H41" s="110"/>
      <c r="I41" s="110"/>
      <c r="J41" s="110"/>
      <c r="K41" s="113"/>
    </row>
  </sheetData>
  <mergeCells count="5">
    <mergeCell ref="A2:K2"/>
    <mergeCell ref="B4:E4"/>
    <mergeCell ref="F4:H4"/>
    <mergeCell ref="I4:K4"/>
    <mergeCell ref="A4:A5"/>
  </mergeCells>
  <pageMargins left="0.75" right="0.75" top="1" bottom="1" header="0.5" footer="0.5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zoomScale="115" zoomScaleNormal="115" workbookViewId="0">
      <selection activeCell="I43" sqref="I43"/>
    </sheetView>
  </sheetViews>
  <sheetFormatPr defaultColWidth="9" defaultRowHeight="13.5"/>
  <cols>
    <col min="1" max="1" width="8.475" customWidth="true"/>
    <col min="2" max="2" width="8.15833333333333" customWidth="true"/>
    <col min="3" max="3" width="7.28333333333333" customWidth="true"/>
    <col min="4" max="4" width="9.34166666666667" customWidth="true"/>
    <col min="5" max="5" width="4.45" customWidth="true"/>
    <col min="6" max="6" width="3.14166666666667" customWidth="true"/>
    <col min="7" max="7" width="7.16666666666667" customWidth="true"/>
    <col min="8" max="8" width="7.71666666666667" customWidth="true"/>
    <col min="9" max="9" width="5.65" customWidth="true"/>
    <col min="10" max="10" width="6.08333333333333" customWidth="true"/>
    <col min="11" max="12" width="5.20833333333333" customWidth="true"/>
    <col min="13" max="13" width="12.6333333333333"/>
  </cols>
  <sheetData>
    <row r="1" customFormat="true" ht="13" customHeight="true" spans="1:1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true" ht="27" spans="1:12">
      <c r="A2" s="4" t="s">
        <v>48</v>
      </c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true" spans="1:12">
      <c r="A3" s="104" t="s">
        <v>49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customFormat="true" spans="1:12">
      <c r="A4" s="53" t="s">
        <v>50</v>
      </c>
      <c r="B4" s="54"/>
      <c r="C4" s="55"/>
      <c r="D4" s="54" t="s">
        <v>51</v>
      </c>
      <c r="E4" s="54"/>
      <c r="F4" s="54"/>
      <c r="G4" s="54"/>
      <c r="H4" s="54"/>
      <c r="I4" s="54"/>
      <c r="J4" s="54"/>
      <c r="K4" s="54"/>
      <c r="L4" s="55"/>
    </row>
    <row r="5" customFormat="true" spans="1:12">
      <c r="A5" s="56" t="s">
        <v>52</v>
      </c>
      <c r="B5" s="57"/>
      <c r="C5" s="58"/>
      <c r="D5" s="59" t="s">
        <v>53</v>
      </c>
      <c r="E5" s="59"/>
      <c r="F5" s="59"/>
      <c r="G5" s="59" t="s">
        <v>54</v>
      </c>
      <c r="H5" s="59"/>
      <c r="I5" s="59"/>
      <c r="J5" s="59"/>
      <c r="K5" s="59"/>
      <c r="L5" s="59"/>
    </row>
    <row r="6" customFormat="true" ht="27" spans="1:12">
      <c r="A6" s="60" t="s">
        <v>55</v>
      </c>
      <c r="B6" s="56"/>
      <c r="C6" s="58"/>
      <c r="D6" s="61" t="s">
        <v>56</v>
      </c>
      <c r="E6" s="77" t="s">
        <v>57</v>
      </c>
      <c r="F6" s="78"/>
      <c r="G6" s="67" t="s">
        <v>58</v>
      </c>
      <c r="H6" s="67" t="s">
        <v>59</v>
      </c>
      <c r="I6" s="56" t="s">
        <v>60</v>
      </c>
      <c r="J6" s="58"/>
      <c r="K6" s="56" t="s">
        <v>61</v>
      </c>
      <c r="L6" s="58"/>
    </row>
    <row r="7" customFormat="true" spans="1:12">
      <c r="A7" s="65"/>
      <c r="B7" s="66" t="s">
        <v>62</v>
      </c>
      <c r="C7" s="66"/>
      <c r="D7" s="64">
        <f>D8</f>
        <v>787.91</v>
      </c>
      <c r="E7" s="79">
        <f t="shared" ref="E7:L7" si="0">E8</f>
        <v>787.91</v>
      </c>
      <c r="F7" s="80"/>
      <c r="G7" s="64">
        <f t="shared" si="0"/>
        <v>80</v>
      </c>
      <c r="H7" s="64">
        <f t="shared" si="0"/>
        <v>10</v>
      </c>
      <c r="I7" s="79">
        <f t="shared" si="0"/>
        <v>0.1015344392126</v>
      </c>
      <c r="J7" s="80"/>
      <c r="K7" s="79">
        <f t="shared" si="0"/>
        <v>1.015344392126</v>
      </c>
      <c r="L7" s="80"/>
    </row>
    <row r="8" customFormat="true" ht="27" customHeight="true" spans="1:12">
      <c r="A8" s="65"/>
      <c r="B8" s="66" t="s">
        <v>63</v>
      </c>
      <c r="C8" s="66"/>
      <c r="D8" s="64">
        <v>787.91</v>
      </c>
      <c r="E8" s="79">
        <v>787.91</v>
      </c>
      <c r="F8" s="80"/>
      <c r="G8" s="64">
        <v>80</v>
      </c>
      <c r="H8" s="61">
        <v>10</v>
      </c>
      <c r="I8" s="101">
        <f>G8/E8</f>
        <v>0.1015344392126</v>
      </c>
      <c r="J8" s="102"/>
      <c r="K8" s="79">
        <f>I8*10</f>
        <v>1.015344392126</v>
      </c>
      <c r="L8" s="80"/>
    </row>
    <row r="9" customFormat="true" spans="1:12">
      <c r="A9" s="65"/>
      <c r="B9" s="66" t="s">
        <v>64</v>
      </c>
      <c r="C9" s="66"/>
      <c r="D9" s="64"/>
      <c r="E9" s="79"/>
      <c r="F9" s="80"/>
      <c r="G9" s="64"/>
      <c r="H9" s="61"/>
      <c r="I9" s="101"/>
      <c r="J9" s="102"/>
      <c r="K9" s="77"/>
      <c r="L9" s="78"/>
    </row>
    <row r="10" customFormat="true" spans="1:12">
      <c r="A10" s="65"/>
      <c r="B10" s="66" t="s">
        <v>5</v>
      </c>
      <c r="C10" s="66"/>
      <c r="D10" s="64"/>
      <c r="E10" s="79"/>
      <c r="F10" s="80"/>
      <c r="G10" s="64"/>
      <c r="H10" s="61" t="s">
        <v>65</v>
      </c>
      <c r="I10" s="77"/>
      <c r="J10" s="78"/>
      <c r="K10" s="77"/>
      <c r="L10" s="78"/>
    </row>
    <row r="11" customFormat="true" spans="1:12">
      <c r="A11" s="67" t="s">
        <v>66</v>
      </c>
      <c r="B11" s="53" t="s">
        <v>67</v>
      </c>
      <c r="C11" s="54"/>
      <c r="D11" s="54"/>
      <c r="E11" s="54"/>
      <c r="F11" s="55"/>
      <c r="G11" s="53" t="s">
        <v>68</v>
      </c>
      <c r="H11" s="54"/>
      <c r="I11" s="54"/>
      <c r="J11" s="54"/>
      <c r="K11" s="54"/>
      <c r="L11" s="55"/>
    </row>
    <row r="12" customFormat="true" spans="1:12">
      <c r="A12" s="67"/>
      <c r="B12" s="68"/>
      <c r="C12" s="69"/>
      <c r="D12" s="69"/>
      <c r="E12" s="69"/>
      <c r="F12" s="81"/>
      <c r="G12" s="68"/>
      <c r="H12" s="69"/>
      <c r="I12" s="69"/>
      <c r="J12" s="69"/>
      <c r="K12" s="69"/>
      <c r="L12" s="81"/>
    </row>
    <row r="13" customFormat="true" ht="27" spans="1:12">
      <c r="A13" s="70" t="s">
        <v>69</v>
      </c>
      <c r="B13" s="70" t="s">
        <v>70</v>
      </c>
      <c r="C13" s="70" t="s">
        <v>71</v>
      </c>
      <c r="D13" s="70" t="s">
        <v>72</v>
      </c>
      <c r="E13" s="70"/>
      <c r="F13" s="91" t="s">
        <v>73</v>
      </c>
      <c r="G13" s="106"/>
      <c r="H13" s="70" t="s">
        <v>74</v>
      </c>
      <c r="I13" s="70" t="s">
        <v>75</v>
      </c>
      <c r="J13" s="70" t="s">
        <v>76</v>
      </c>
      <c r="K13" s="53" t="s">
        <v>77</v>
      </c>
      <c r="L13" s="55"/>
    </row>
    <row r="14" customFormat="true" ht="39" customHeight="true" spans="1:12">
      <c r="A14" s="70"/>
      <c r="B14" s="43" t="s">
        <v>78</v>
      </c>
      <c r="C14" s="43" t="s">
        <v>79</v>
      </c>
      <c r="D14" s="31" t="s">
        <v>80</v>
      </c>
      <c r="E14" s="97"/>
      <c r="F14" s="43" t="s">
        <v>81</v>
      </c>
      <c r="G14" s="43"/>
      <c r="H14" s="70">
        <v>1000</v>
      </c>
      <c r="I14" s="83">
        <v>3.34</v>
      </c>
      <c r="J14" s="83">
        <v>3.34</v>
      </c>
      <c r="K14" s="53"/>
      <c r="L14" s="55"/>
    </row>
    <row r="15" customFormat="true" ht="43" customHeight="true" spans="1:12">
      <c r="A15" s="70"/>
      <c r="B15" s="43"/>
      <c r="C15" s="43"/>
      <c r="D15" s="31" t="s">
        <v>82</v>
      </c>
      <c r="E15" s="97"/>
      <c r="F15" s="43" t="s">
        <v>83</v>
      </c>
      <c r="G15" s="43"/>
      <c r="H15" s="70">
        <v>500</v>
      </c>
      <c r="I15" s="83">
        <v>3.33</v>
      </c>
      <c r="J15" s="83">
        <v>3.33</v>
      </c>
      <c r="K15" s="53"/>
      <c r="L15" s="55"/>
    </row>
    <row r="16" customFormat="true" ht="41" customHeight="true" spans="1:12">
      <c r="A16" s="70"/>
      <c r="B16" s="43"/>
      <c r="C16" s="43"/>
      <c r="D16" s="31" t="s">
        <v>84</v>
      </c>
      <c r="E16" s="97"/>
      <c r="F16" s="43" t="s">
        <v>85</v>
      </c>
      <c r="G16" s="43"/>
      <c r="H16" s="70">
        <v>2000</v>
      </c>
      <c r="I16" s="83">
        <v>3.33</v>
      </c>
      <c r="J16" s="83">
        <v>3.33</v>
      </c>
      <c r="K16" s="53"/>
      <c r="L16" s="55"/>
    </row>
    <row r="17" customFormat="true" ht="30" customHeight="true" spans="1:12">
      <c r="A17" s="70"/>
      <c r="B17" s="67" t="s">
        <v>86</v>
      </c>
      <c r="C17" s="60" t="s">
        <v>87</v>
      </c>
      <c r="D17" s="31" t="s">
        <v>88</v>
      </c>
      <c r="E17" s="97"/>
      <c r="F17" s="43">
        <v>9650</v>
      </c>
      <c r="G17" s="43"/>
      <c r="H17" s="70">
        <v>16176</v>
      </c>
      <c r="I17" s="83">
        <v>4</v>
      </c>
      <c r="J17" s="83">
        <v>4</v>
      </c>
      <c r="K17" s="88"/>
      <c r="L17" s="89"/>
    </row>
    <row r="18" customFormat="true" ht="30" customHeight="true" spans="1:12">
      <c r="A18" s="70"/>
      <c r="B18" s="67"/>
      <c r="C18" s="65"/>
      <c r="D18" s="31" t="s">
        <v>89</v>
      </c>
      <c r="E18" s="97"/>
      <c r="F18" s="43" t="s">
        <v>90</v>
      </c>
      <c r="G18" s="43"/>
      <c r="H18" s="70">
        <v>100</v>
      </c>
      <c r="I18" s="83">
        <v>4</v>
      </c>
      <c r="J18" s="83">
        <v>4</v>
      </c>
      <c r="K18" s="88"/>
      <c r="L18" s="89"/>
    </row>
    <row r="19" customFormat="true" ht="30" customHeight="true" spans="1:12">
      <c r="A19" s="70"/>
      <c r="B19" s="67"/>
      <c r="C19" s="65"/>
      <c r="D19" s="31" t="s">
        <v>91</v>
      </c>
      <c r="E19" s="97"/>
      <c r="F19" s="43"/>
      <c r="G19" s="43"/>
      <c r="H19" s="70"/>
      <c r="I19" s="83"/>
      <c r="J19" s="83"/>
      <c r="K19" s="88"/>
      <c r="L19" s="89"/>
    </row>
    <row r="20" customFormat="true" ht="30" customHeight="true" spans="1:12">
      <c r="A20" s="70"/>
      <c r="B20" s="67"/>
      <c r="C20" s="65"/>
      <c r="D20" s="31" t="s">
        <v>92</v>
      </c>
      <c r="E20" s="97"/>
      <c r="F20" s="43"/>
      <c r="G20" s="43"/>
      <c r="H20" s="70"/>
      <c r="I20" s="83"/>
      <c r="J20" s="83"/>
      <c r="K20" s="88"/>
      <c r="L20" s="89"/>
    </row>
    <row r="21" customFormat="true" ht="30" customHeight="true" spans="1:12">
      <c r="A21" s="70"/>
      <c r="B21" s="67"/>
      <c r="C21" s="65"/>
      <c r="D21" s="31" t="s">
        <v>93</v>
      </c>
      <c r="E21" s="97"/>
      <c r="F21" s="43"/>
      <c r="G21" s="43"/>
      <c r="H21" s="70"/>
      <c r="I21" s="83"/>
      <c r="J21" s="83"/>
      <c r="K21" s="88"/>
      <c r="L21" s="89"/>
    </row>
    <row r="22" customFormat="true" ht="30" customHeight="true" spans="1:12">
      <c r="A22" s="70"/>
      <c r="B22" s="67"/>
      <c r="C22" s="65"/>
      <c r="D22" s="31" t="s">
        <v>94</v>
      </c>
      <c r="E22" s="97"/>
      <c r="F22" s="43" t="s">
        <v>95</v>
      </c>
      <c r="G22" s="43"/>
      <c r="H22" s="70">
        <v>1</v>
      </c>
      <c r="I22" s="83">
        <v>4</v>
      </c>
      <c r="J22" s="83">
        <v>4</v>
      </c>
      <c r="K22" s="88"/>
      <c r="L22" s="89"/>
    </row>
    <row r="23" customFormat="true" ht="30" customHeight="true" spans="1:12">
      <c r="A23" s="70"/>
      <c r="B23" s="67"/>
      <c r="C23" s="65"/>
      <c r="D23" s="31" t="s">
        <v>96</v>
      </c>
      <c r="E23" s="97"/>
      <c r="F23" s="43" t="s">
        <v>97</v>
      </c>
      <c r="G23" s="43"/>
      <c r="H23" s="70">
        <v>3</v>
      </c>
      <c r="I23" s="83">
        <v>4</v>
      </c>
      <c r="J23" s="83">
        <v>4</v>
      </c>
      <c r="K23" s="88"/>
      <c r="L23" s="89"/>
    </row>
    <row r="24" customFormat="true" ht="44" customHeight="true" spans="1:12">
      <c r="A24" s="70"/>
      <c r="B24" s="67"/>
      <c r="C24" s="65"/>
      <c r="D24" s="31" t="s">
        <v>98</v>
      </c>
      <c r="E24" s="97"/>
      <c r="F24" s="43"/>
      <c r="G24" s="43"/>
      <c r="H24" s="70"/>
      <c r="I24" s="83"/>
      <c r="J24" s="83"/>
      <c r="K24" s="88"/>
      <c r="L24" s="89"/>
    </row>
    <row r="25" customFormat="true" ht="30" customHeight="true" spans="1:12">
      <c r="A25" s="70"/>
      <c r="B25" s="67"/>
      <c r="C25" s="65"/>
      <c r="D25" s="31" t="s">
        <v>99</v>
      </c>
      <c r="E25" s="97"/>
      <c r="F25" s="43"/>
      <c r="G25" s="43"/>
      <c r="H25" s="70"/>
      <c r="I25" s="83"/>
      <c r="J25" s="83"/>
      <c r="K25" s="88"/>
      <c r="L25" s="89"/>
    </row>
    <row r="26" customFormat="true" ht="30" customHeight="true" spans="1:12">
      <c r="A26" s="70"/>
      <c r="B26" s="67"/>
      <c r="C26" s="65"/>
      <c r="D26" s="31" t="s">
        <v>100</v>
      </c>
      <c r="E26" s="97"/>
      <c r="F26" s="43" t="s">
        <v>101</v>
      </c>
      <c r="G26" s="43"/>
      <c r="H26" s="70">
        <v>15504</v>
      </c>
      <c r="I26" s="83">
        <v>4</v>
      </c>
      <c r="J26" s="83">
        <v>4</v>
      </c>
      <c r="K26" s="88"/>
      <c r="L26" s="89"/>
    </row>
    <row r="27" customFormat="true" ht="30" customHeight="true" spans="1:12">
      <c r="A27" s="70"/>
      <c r="B27" s="67"/>
      <c r="C27" s="65"/>
      <c r="D27" s="31" t="s">
        <v>102</v>
      </c>
      <c r="E27" s="97"/>
      <c r="F27" s="43" t="s">
        <v>103</v>
      </c>
      <c r="G27" s="43"/>
      <c r="H27" s="70">
        <v>9549</v>
      </c>
      <c r="I27" s="83">
        <v>4</v>
      </c>
      <c r="J27" s="83">
        <v>4</v>
      </c>
      <c r="K27" s="88"/>
      <c r="L27" s="89"/>
    </row>
    <row r="28" customFormat="true" ht="30" customHeight="true" spans="1:12">
      <c r="A28" s="70"/>
      <c r="B28" s="67"/>
      <c r="C28" s="65"/>
      <c r="D28" s="31" t="s">
        <v>104</v>
      </c>
      <c r="E28" s="97"/>
      <c r="F28" s="43"/>
      <c r="G28" s="43"/>
      <c r="H28" s="70"/>
      <c r="I28" s="83"/>
      <c r="J28" s="83"/>
      <c r="K28" s="88"/>
      <c r="L28" s="89"/>
    </row>
    <row r="29" customFormat="true" ht="30" customHeight="true" spans="1:12">
      <c r="A29" s="70"/>
      <c r="B29" s="67"/>
      <c r="C29" s="65"/>
      <c r="D29" s="31" t="s">
        <v>105</v>
      </c>
      <c r="E29" s="97"/>
      <c r="F29" s="43"/>
      <c r="G29" s="43"/>
      <c r="H29" s="70"/>
      <c r="I29" s="83"/>
      <c r="J29" s="83"/>
      <c r="K29" s="53"/>
      <c r="L29" s="55"/>
    </row>
    <row r="30" customFormat="true" ht="30" customHeight="true" spans="1:12">
      <c r="A30" s="70"/>
      <c r="B30" s="67"/>
      <c r="C30" s="65"/>
      <c r="D30" s="31" t="s">
        <v>106</v>
      </c>
      <c r="E30" s="97"/>
      <c r="F30" s="43"/>
      <c r="G30" s="43"/>
      <c r="H30" s="70"/>
      <c r="I30" s="83"/>
      <c r="J30" s="83"/>
      <c r="K30" s="53"/>
      <c r="L30" s="55"/>
    </row>
    <row r="31" customFormat="true" ht="30" customHeight="true" spans="1:12">
      <c r="A31" s="70"/>
      <c r="B31" s="67"/>
      <c r="C31" s="75"/>
      <c r="D31" s="31" t="s">
        <v>107</v>
      </c>
      <c r="E31" s="97"/>
      <c r="F31" s="43"/>
      <c r="G31" s="43"/>
      <c r="H31" s="70"/>
      <c r="I31" s="83"/>
      <c r="J31" s="83"/>
      <c r="K31" s="88"/>
      <c r="L31" s="89"/>
    </row>
    <row r="32" customFormat="true" ht="30" customHeight="true" spans="1:12">
      <c r="A32" s="70"/>
      <c r="B32" s="67"/>
      <c r="C32" s="67" t="s">
        <v>108</v>
      </c>
      <c r="D32" s="105" t="s">
        <v>109</v>
      </c>
      <c r="E32" s="105"/>
      <c r="F32" s="67" t="s">
        <v>110</v>
      </c>
      <c r="G32" s="67" t="s">
        <v>110</v>
      </c>
      <c r="H32" s="70">
        <v>85</v>
      </c>
      <c r="I32" s="83">
        <v>4</v>
      </c>
      <c r="J32" s="83">
        <v>4</v>
      </c>
      <c r="K32" s="88"/>
      <c r="L32" s="89"/>
    </row>
    <row r="33" customFormat="true" ht="30" customHeight="true" spans="1:12">
      <c r="A33" s="70"/>
      <c r="B33" s="67"/>
      <c r="C33" s="67"/>
      <c r="D33" s="105" t="s">
        <v>111</v>
      </c>
      <c r="E33" s="105"/>
      <c r="F33" s="67" t="s">
        <v>110</v>
      </c>
      <c r="G33" s="67" t="s">
        <v>110</v>
      </c>
      <c r="H33" s="83">
        <v>85</v>
      </c>
      <c r="I33" s="83">
        <v>4</v>
      </c>
      <c r="J33" s="83">
        <v>4</v>
      </c>
      <c r="K33" s="88"/>
      <c r="L33" s="89"/>
    </row>
    <row r="34" customFormat="true" ht="30" customHeight="true" spans="1:12">
      <c r="A34" s="70"/>
      <c r="B34" s="67"/>
      <c r="C34" s="67"/>
      <c r="D34" s="105" t="s">
        <v>112</v>
      </c>
      <c r="E34" s="105"/>
      <c r="F34" s="56" t="s">
        <v>113</v>
      </c>
      <c r="G34" s="58"/>
      <c r="H34" s="83">
        <v>100</v>
      </c>
      <c r="I34" s="83">
        <v>4</v>
      </c>
      <c r="J34" s="83">
        <v>4</v>
      </c>
      <c r="K34" s="88"/>
      <c r="L34" s="89"/>
    </row>
    <row r="35" customFormat="true" ht="30" customHeight="true" spans="1:12">
      <c r="A35" s="70"/>
      <c r="B35" s="67"/>
      <c r="C35" s="67"/>
      <c r="D35" s="31" t="s">
        <v>114</v>
      </c>
      <c r="E35" s="97"/>
      <c r="F35" s="43"/>
      <c r="G35" s="43"/>
      <c r="H35" s="107"/>
      <c r="I35" s="83"/>
      <c r="J35" s="83"/>
      <c r="K35" s="88"/>
      <c r="L35" s="89"/>
    </row>
    <row r="36" customFormat="true" ht="30" customHeight="true" spans="1:12">
      <c r="A36" s="70"/>
      <c r="B36" s="67"/>
      <c r="C36" s="67"/>
      <c r="D36" s="31" t="s">
        <v>115</v>
      </c>
      <c r="E36" s="97"/>
      <c r="F36" s="43"/>
      <c r="G36" s="43"/>
      <c r="H36" s="107"/>
      <c r="I36" s="83"/>
      <c r="J36" s="83"/>
      <c r="K36" s="53"/>
      <c r="L36" s="55"/>
    </row>
    <row r="37" customFormat="true" ht="30" customHeight="true" spans="1:12">
      <c r="A37" s="70"/>
      <c r="B37" s="67"/>
      <c r="C37" s="70" t="s">
        <v>116</v>
      </c>
      <c r="D37" s="105" t="s">
        <v>117</v>
      </c>
      <c r="E37" s="105"/>
      <c r="F37" s="67" t="s">
        <v>118</v>
      </c>
      <c r="G37" s="67">
        <v>100</v>
      </c>
      <c r="H37" s="83">
        <v>100</v>
      </c>
      <c r="I37" s="83">
        <v>4</v>
      </c>
      <c r="J37" s="83">
        <v>4</v>
      </c>
      <c r="K37" s="88"/>
      <c r="L37" s="89"/>
    </row>
    <row r="38" customFormat="true" ht="27" spans="1:12">
      <c r="A38" s="70"/>
      <c r="B38" s="60" t="s">
        <v>119</v>
      </c>
      <c r="C38" s="70" t="s">
        <v>120</v>
      </c>
      <c r="D38" s="105" t="s">
        <v>121</v>
      </c>
      <c r="E38" s="105"/>
      <c r="F38" s="67"/>
      <c r="G38" s="67" t="s">
        <v>122</v>
      </c>
      <c r="H38" s="83"/>
      <c r="I38" s="83"/>
      <c r="J38" s="83"/>
      <c r="K38" s="88"/>
      <c r="L38" s="89"/>
    </row>
    <row r="39" customFormat="true" ht="56" customHeight="true" spans="1:12">
      <c r="A39" s="70"/>
      <c r="B39" s="65"/>
      <c r="C39" s="32" t="s">
        <v>123</v>
      </c>
      <c r="D39" s="31" t="s">
        <v>124</v>
      </c>
      <c r="E39" s="97"/>
      <c r="F39" s="43" t="s">
        <v>90</v>
      </c>
      <c r="G39" s="43"/>
      <c r="H39" s="83">
        <v>100.5</v>
      </c>
      <c r="I39" s="83">
        <v>15</v>
      </c>
      <c r="J39" s="83">
        <v>15</v>
      </c>
      <c r="K39" s="88"/>
      <c r="L39" s="89"/>
    </row>
    <row r="40" customFormat="true" ht="43" customHeight="true" spans="1:12">
      <c r="A40" s="70"/>
      <c r="B40" s="75"/>
      <c r="C40" s="32" t="s">
        <v>123</v>
      </c>
      <c r="D40" s="31" t="s">
        <v>125</v>
      </c>
      <c r="E40" s="97"/>
      <c r="F40" s="43" t="s">
        <v>90</v>
      </c>
      <c r="G40" s="43"/>
      <c r="H40" s="83">
        <v>100</v>
      </c>
      <c r="I40" s="83">
        <v>15</v>
      </c>
      <c r="J40" s="83">
        <v>15</v>
      </c>
      <c r="K40" s="88"/>
      <c r="L40" s="89"/>
    </row>
    <row r="41" customFormat="true" ht="45" customHeight="true" spans="1:12">
      <c r="A41" s="70"/>
      <c r="B41" s="67" t="s">
        <v>126</v>
      </c>
      <c r="C41" s="67" t="s">
        <v>127</v>
      </c>
      <c r="D41" s="31" t="s">
        <v>128</v>
      </c>
      <c r="E41" s="97"/>
      <c r="F41" s="67" t="s">
        <v>118</v>
      </c>
      <c r="G41" s="67" t="s">
        <v>118</v>
      </c>
      <c r="H41" s="83">
        <v>90</v>
      </c>
      <c r="I41" s="83">
        <v>10</v>
      </c>
      <c r="J41" s="83">
        <v>10</v>
      </c>
      <c r="K41" s="88"/>
      <c r="L41" s="89"/>
    </row>
    <row r="42" customFormat="true" ht="44" customHeight="true" spans="1:12">
      <c r="A42" s="70"/>
      <c r="B42" s="67"/>
      <c r="C42" s="67"/>
      <c r="D42" s="31" t="s">
        <v>129</v>
      </c>
      <c r="E42" s="97"/>
      <c r="F42" s="67"/>
      <c r="G42" s="67" t="s">
        <v>118</v>
      </c>
      <c r="H42" s="83"/>
      <c r="I42" s="83"/>
      <c r="J42" s="83"/>
      <c r="K42" s="88"/>
      <c r="L42" s="89"/>
    </row>
    <row r="43" customFormat="true" spans="1:12">
      <c r="A43" s="53" t="s">
        <v>130</v>
      </c>
      <c r="B43" s="54"/>
      <c r="C43" s="54"/>
      <c r="D43" s="54"/>
      <c r="E43" s="54"/>
      <c r="F43" s="54"/>
      <c r="G43" s="54"/>
      <c r="H43" s="54"/>
      <c r="I43" s="70">
        <v>100</v>
      </c>
      <c r="J43" s="53">
        <v>91.02</v>
      </c>
      <c r="K43" s="54"/>
      <c r="L43" s="55"/>
    </row>
    <row r="44" customFormat="true" spans="1:12">
      <c r="A44" s="61" t="s">
        <v>131</v>
      </c>
      <c r="B44" s="61"/>
      <c r="C44" s="61" t="s">
        <v>132</v>
      </c>
      <c r="D44" s="61"/>
      <c r="E44" s="61"/>
      <c r="F44" s="61"/>
      <c r="G44" s="61"/>
      <c r="H44" s="61"/>
      <c r="I44" s="61"/>
      <c r="J44" s="61"/>
      <c r="K44" s="61"/>
      <c r="L44" s="61"/>
    </row>
  </sheetData>
  <autoFilter ref="A13:L44">
    <extLst/>
  </autoFilter>
  <mergeCells count="138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27:E27"/>
    <mergeCell ref="F27:G27"/>
    <mergeCell ref="K27:L27"/>
    <mergeCell ref="D28:E28"/>
    <mergeCell ref="F28:G28"/>
    <mergeCell ref="K28:L28"/>
    <mergeCell ref="D29:E29"/>
    <mergeCell ref="F29:G29"/>
    <mergeCell ref="K29:L29"/>
    <mergeCell ref="D30:E30"/>
    <mergeCell ref="F30:G30"/>
    <mergeCell ref="K30:L30"/>
    <mergeCell ref="D31:E31"/>
    <mergeCell ref="F31:G31"/>
    <mergeCell ref="K31:L31"/>
    <mergeCell ref="D32:E32"/>
    <mergeCell ref="F32:G32"/>
    <mergeCell ref="K32:L32"/>
    <mergeCell ref="D33:E33"/>
    <mergeCell ref="F33:G33"/>
    <mergeCell ref="K33:L33"/>
    <mergeCell ref="D34:E34"/>
    <mergeCell ref="F34:G34"/>
    <mergeCell ref="K34:L34"/>
    <mergeCell ref="D35:E35"/>
    <mergeCell ref="F35:G35"/>
    <mergeCell ref="K35:L35"/>
    <mergeCell ref="D36:E36"/>
    <mergeCell ref="F36:G36"/>
    <mergeCell ref="K36:L36"/>
    <mergeCell ref="D37:E37"/>
    <mergeCell ref="F37:G37"/>
    <mergeCell ref="K37:L37"/>
    <mergeCell ref="D38:E38"/>
    <mergeCell ref="F38:G38"/>
    <mergeCell ref="K38:L38"/>
    <mergeCell ref="D39:E39"/>
    <mergeCell ref="F39:G39"/>
    <mergeCell ref="K39:L39"/>
    <mergeCell ref="D40:E40"/>
    <mergeCell ref="F40:G40"/>
    <mergeCell ref="K40:L40"/>
    <mergeCell ref="D41:E41"/>
    <mergeCell ref="F41:G41"/>
    <mergeCell ref="K41:L41"/>
    <mergeCell ref="D42:E42"/>
    <mergeCell ref="F42:G42"/>
    <mergeCell ref="K42:L42"/>
    <mergeCell ref="A43:H43"/>
    <mergeCell ref="J43:L43"/>
    <mergeCell ref="A44:B44"/>
    <mergeCell ref="C44:L44"/>
    <mergeCell ref="A6:A10"/>
    <mergeCell ref="A11:A12"/>
    <mergeCell ref="A13:A42"/>
    <mergeCell ref="B14:B16"/>
    <mergeCell ref="B17:B37"/>
    <mergeCell ref="B38:B40"/>
    <mergeCell ref="B41:B42"/>
    <mergeCell ref="C14:C16"/>
    <mergeCell ref="C17:C31"/>
    <mergeCell ref="C32:C36"/>
    <mergeCell ref="C39:C40"/>
    <mergeCell ref="C41:C4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6"/>
  <sheetViews>
    <sheetView topLeftCell="A5" workbookViewId="0">
      <selection activeCell="I25" sqref="I25"/>
    </sheetView>
  </sheetViews>
  <sheetFormatPr defaultColWidth="9" defaultRowHeight="13.5"/>
  <cols>
    <col min="2" max="2" width="8.625" customWidth="true"/>
    <col min="3" max="3" width="6" customWidth="true"/>
    <col min="4" max="4" width="9.38333333333333"/>
    <col min="5" max="5" width="6.75" customWidth="true"/>
    <col min="6" max="6" width="5" customWidth="true"/>
    <col min="7" max="7" width="7.5" customWidth="true"/>
    <col min="8" max="8" width="6.875" customWidth="true"/>
    <col min="9" max="9" width="6.5" customWidth="true"/>
    <col min="10" max="10" width="5.875" customWidth="true"/>
    <col min="11" max="12" width="6.75" customWidth="true"/>
    <col min="14" max="14" width="12.6333333333333"/>
  </cols>
  <sheetData>
    <row r="1" customFormat="true" ht="21" spans="1:1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true" ht="27" spans="1:12">
      <c r="A2" s="4" t="s">
        <v>48</v>
      </c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true" ht="15.75" spans="1:12">
      <c r="A3" s="6" t="s">
        <v>49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51" customFormat="true" spans="1:12">
      <c r="A4" s="53" t="s">
        <v>50</v>
      </c>
      <c r="B4" s="54"/>
      <c r="C4" s="55"/>
      <c r="D4" s="54" t="s">
        <v>133</v>
      </c>
      <c r="E4" s="54"/>
      <c r="F4" s="54"/>
      <c r="G4" s="54"/>
      <c r="H4" s="54"/>
      <c r="I4" s="54"/>
      <c r="J4" s="54"/>
      <c r="K4" s="54"/>
      <c r="L4" s="55"/>
    </row>
    <row r="5" s="51" customFormat="true" spans="1:12">
      <c r="A5" s="56" t="s">
        <v>52</v>
      </c>
      <c r="B5" s="57"/>
      <c r="C5" s="58"/>
      <c r="D5" s="59" t="s">
        <v>53</v>
      </c>
      <c r="E5" s="59"/>
      <c r="F5" s="59"/>
      <c r="G5" s="59" t="s">
        <v>54</v>
      </c>
      <c r="H5" s="59"/>
      <c r="I5" s="59"/>
      <c r="J5" s="59"/>
      <c r="K5" s="59"/>
      <c r="L5" s="59"/>
    </row>
    <row r="6" s="51" customFormat="true" ht="27" spans="1:12">
      <c r="A6" s="60" t="s">
        <v>55</v>
      </c>
      <c r="B6" s="56"/>
      <c r="C6" s="58"/>
      <c r="D6" s="61" t="s">
        <v>56</v>
      </c>
      <c r="E6" s="77" t="s">
        <v>57</v>
      </c>
      <c r="F6" s="78"/>
      <c r="G6" s="67" t="s">
        <v>58</v>
      </c>
      <c r="H6" s="67" t="s">
        <v>59</v>
      </c>
      <c r="I6" s="56" t="s">
        <v>60</v>
      </c>
      <c r="J6" s="58"/>
      <c r="K6" s="56" t="s">
        <v>61</v>
      </c>
      <c r="L6" s="58"/>
    </row>
    <row r="7" s="51" customFormat="true" spans="1:12">
      <c r="A7" s="65"/>
      <c r="B7" s="66" t="s">
        <v>62</v>
      </c>
      <c r="C7" s="66"/>
      <c r="D7" s="64">
        <f>D8</f>
        <v>628.3</v>
      </c>
      <c r="E7" s="79">
        <f t="shared" ref="E7:L7" si="0">E8</f>
        <v>628.3</v>
      </c>
      <c r="F7" s="80"/>
      <c r="G7" s="64">
        <f t="shared" si="0"/>
        <v>601.28</v>
      </c>
      <c r="H7" s="64">
        <f t="shared" si="0"/>
        <v>10</v>
      </c>
      <c r="I7" s="79">
        <f t="shared" si="0"/>
        <v>0.956995066051249</v>
      </c>
      <c r="J7" s="80"/>
      <c r="K7" s="79">
        <f t="shared" si="0"/>
        <v>9.56995066051249</v>
      </c>
      <c r="L7" s="80"/>
    </row>
    <row r="8" s="51" customFormat="true" ht="27" customHeight="true" spans="1:12">
      <c r="A8" s="65"/>
      <c r="B8" s="66" t="s">
        <v>63</v>
      </c>
      <c r="C8" s="66"/>
      <c r="D8" s="64">
        <v>628.3</v>
      </c>
      <c r="E8" s="79">
        <v>628.3</v>
      </c>
      <c r="F8" s="80"/>
      <c r="G8" s="64">
        <v>601.28</v>
      </c>
      <c r="H8" s="37">
        <v>10</v>
      </c>
      <c r="I8" s="79">
        <f>G8/E8</f>
        <v>0.956995066051249</v>
      </c>
      <c r="J8" s="80"/>
      <c r="K8" s="79">
        <f>I8*10</f>
        <v>9.56995066051249</v>
      </c>
      <c r="L8" s="80"/>
    </row>
    <row r="9" s="51" customFormat="true" spans="1:12">
      <c r="A9" s="65"/>
      <c r="B9" s="66" t="s">
        <v>64</v>
      </c>
      <c r="C9" s="66"/>
      <c r="D9" s="64"/>
      <c r="E9" s="79"/>
      <c r="F9" s="80"/>
      <c r="G9" s="64"/>
      <c r="H9" s="61"/>
      <c r="I9" s="101"/>
      <c r="J9" s="102"/>
      <c r="K9" s="77"/>
      <c r="L9" s="78"/>
    </row>
    <row r="10" s="51" customFormat="true" spans="1:12">
      <c r="A10" s="65"/>
      <c r="B10" s="66" t="s">
        <v>5</v>
      </c>
      <c r="C10" s="66"/>
      <c r="D10" s="64"/>
      <c r="E10" s="79"/>
      <c r="F10" s="80"/>
      <c r="G10" s="64"/>
      <c r="H10" s="61" t="s">
        <v>65</v>
      </c>
      <c r="I10" s="77"/>
      <c r="J10" s="78"/>
      <c r="K10" s="77"/>
      <c r="L10" s="78"/>
    </row>
    <row r="11" s="51" customFormat="true" spans="1:12">
      <c r="A11" s="67" t="s">
        <v>66</v>
      </c>
      <c r="B11" s="53" t="s">
        <v>67</v>
      </c>
      <c r="C11" s="54"/>
      <c r="D11" s="54"/>
      <c r="E11" s="54"/>
      <c r="F11" s="55"/>
      <c r="G11" s="53" t="s">
        <v>68</v>
      </c>
      <c r="H11" s="54"/>
      <c r="I11" s="54"/>
      <c r="J11" s="54"/>
      <c r="K11" s="54"/>
      <c r="L11" s="55"/>
    </row>
    <row r="12" s="51" customFormat="true" spans="1:12">
      <c r="A12" s="67"/>
      <c r="B12" s="68"/>
      <c r="C12" s="69"/>
      <c r="D12" s="69"/>
      <c r="E12" s="69"/>
      <c r="F12" s="81"/>
      <c r="G12" s="68"/>
      <c r="H12" s="69"/>
      <c r="I12" s="69"/>
      <c r="J12" s="69"/>
      <c r="K12" s="69"/>
      <c r="L12" s="81"/>
    </row>
    <row r="13" s="51" customFormat="true" ht="27" spans="1:12">
      <c r="A13" s="90" t="s">
        <v>69</v>
      </c>
      <c r="B13" s="72" t="s">
        <v>70</v>
      </c>
      <c r="C13" s="70" t="s">
        <v>71</v>
      </c>
      <c r="D13" s="91" t="s">
        <v>72</v>
      </c>
      <c r="E13" s="95"/>
      <c r="F13" s="53" t="s">
        <v>73</v>
      </c>
      <c r="G13" s="55"/>
      <c r="H13" s="70" t="s">
        <v>74</v>
      </c>
      <c r="I13" s="70" t="s">
        <v>75</v>
      </c>
      <c r="J13" s="70" t="s">
        <v>76</v>
      </c>
      <c r="K13" s="53" t="s">
        <v>77</v>
      </c>
      <c r="L13" s="55"/>
    </row>
    <row r="14" s="51" customFormat="true" ht="45" customHeight="true" spans="1:12">
      <c r="A14" s="90"/>
      <c r="B14" s="27" t="s">
        <v>78</v>
      </c>
      <c r="C14" s="27" t="s">
        <v>79</v>
      </c>
      <c r="D14" s="92" t="s">
        <v>134</v>
      </c>
      <c r="E14" s="96" t="s">
        <v>134</v>
      </c>
      <c r="F14" s="91" t="s">
        <v>135</v>
      </c>
      <c r="G14" s="95" t="s">
        <v>135</v>
      </c>
      <c r="H14" s="70">
        <v>22</v>
      </c>
      <c r="I14" s="70">
        <v>3.34</v>
      </c>
      <c r="J14" s="70">
        <v>3.34</v>
      </c>
      <c r="K14" s="88"/>
      <c r="L14" s="89"/>
    </row>
    <row r="15" s="51" customFormat="true" ht="54" customHeight="true" spans="1:12">
      <c r="A15" s="90"/>
      <c r="B15" s="29"/>
      <c r="C15" s="29"/>
      <c r="D15" s="92" t="s">
        <v>136</v>
      </c>
      <c r="E15" s="96" t="s">
        <v>136</v>
      </c>
      <c r="F15" s="91" t="s">
        <v>137</v>
      </c>
      <c r="G15" s="95" t="s">
        <v>137</v>
      </c>
      <c r="H15" s="70">
        <v>23</v>
      </c>
      <c r="I15" s="70">
        <v>3.33</v>
      </c>
      <c r="J15" s="70">
        <v>3.33</v>
      </c>
      <c r="K15" s="88"/>
      <c r="L15" s="89"/>
    </row>
    <row r="16" s="51" customFormat="true" ht="42" customHeight="true" spans="1:12">
      <c r="A16" s="90"/>
      <c r="B16" s="29"/>
      <c r="C16" s="29"/>
      <c r="D16" s="92" t="s">
        <v>138</v>
      </c>
      <c r="E16" s="96" t="s">
        <v>138</v>
      </c>
      <c r="F16" s="91" t="s">
        <v>139</v>
      </c>
      <c r="G16" s="95">
        <v>3</v>
      </c>
      <c r="H16" s="70">
        <v>3</v>
      </c>
      <c r="I16" s="70">
        <v>3.33</v>
      </c>
      <c r="J16" s="70">
        <v>3.33</v>
      </c>
      <c r="K16" s="88"/>
      <c r="L16" s="89"/>
    </row>
    <row r="17" s="51" customFormat="true" ht="52" customHeight="true" spans="1:12">
      <c r="A17" s="90"/>
      <c r="B17" s="60" t="s">
        <v>86</v>
      </c>
      <c r="C17" s="60" t="s">
        <v>87</v>
      </c>
      <c r="D17" s="92" t="s">
        <v>140</v>
      </c>
      <c r="E17" s="96" t="s">
        <v>140</v>
      </c>
      <c r="F17" s="91">
        <v>80.03</v>
      </c>
      <c r="G17" s="95"/>
      <c r="H17" s="70">
        <v>80.03</v>
      </c>
      <c r="I17" s="70">
        <v>8</v>
      </c>
      <c r="J17" s="70">
        <v>8</v>
      </c>
      <c r="K17" s="88"/>
      <c r="L17" s="89"/>
    </row>
    <row r="18" s="51" customFormat="true" ht="40" customHeight="true" spans="1:12">
      <c r="A18" s="90"/>
      <c r="B18" s="65"/>
      <c r="C18" s="65"/>
      <c r="D18" s="92" t="s">
        <v>141</v>
      </c>
      <c r="E18" s="96" t="s">
        <v>141</v>
      </c>
      <c r="F18" s="91">
        <v>12.97</v>
      </c>
      <c r="G18" s="95" t="s">
        <v>142</v>
      </c>
      <c r="H18" s="70">
        <v>0</v>
      </c>
      <c r="I18" s="70">
        <v>8</v>
      </c>
      <c r="J18" s="70">
        <v>0</v>
      </c>
      <c r="K18" s="88"/>
      <c r="L18" s="89"/>
    </row>
    <row r="19" s="51" customFormat="true" ht="32" customHeight="true" spans="1:12">
      <c r="A19" s="90"/>
      <c r="B19" s="65"/>
      <c r="C19" s="60" t="s">
        <v>108</v>
      </c>
      <c r="D19" s="31" t="s">
        <v>143</v>
      </c>
      <c r="E19" s="97"/>
      <c r="F19" s="91">
        <v>80.03</v>
      </c>
      <c r="G19" s="95"/>
      <c r="H19" s="70">
        <v>80.03</v>
      </c>
      <c r="I19" s="70">
        <v>8</v>
      </c>
      <c r="J19" s="70">
        <v>8</v>
      </c>
      <c r="K19" s="88"/>
      <c r="L19" s="89"/>
    </row>
    <row r="20" s="51" customFormat="true" ht="42" customHeight="true" spans="1:12">
      <c r="A20" s="90"/>
      <c r="B20" s="65"/>
      <c r="C20" s="65"/>
      <c r="D20" s="93" t="s">
        <v>144</v>
      </c>
      <c r="E20" s="98"/>
      <c r="F20" s="53">
        <v>100</v>
      </c>
      <c r="G20" s="54"/>
      <c r="H20" s="83">
        <v>100</v>
      </c>
      <c r="I20" s="70">
        <v>8</v>
      </c>
      <c r="J20" s="103">
        <v>8</v>
      </c>
      <c r="K20" s="53"/>
      <c r="L20" s="55"/>
    </row>
    <row r="21" s="51" customFormat="true" ht="32" customHeight="true" spans="1:12">
      <c r="A21" s="90"/>
      <c r="B21" s="65"/>
      <c r="C21" s="72" t="s">
        <v>116</v>
      </c>
      <c r="D21" s="92" t="s">
        <v>145</v>
      </c>
      <c r="E21" s="96" t="s">
        <v>145</v>
      </c>
      <c r="F21" s="91" t="s">
        <v>118</v>
      </c>
      <c r="G21" s="95" t="s">
        <v>146</v>
      </c>
      <c r="H21" s="83">
        <v>86.05</v>
      </c>
      <c r="I21" s="70">
        <v>8</v>
      </c>
      <c r="J21" s="70">
        <v>8</v>
      </c>
      <c r="K21" s="88"/>
      <c r="L21" s="89"/>
    </row>
    <row r="22" s="51" customFormat="true" ht="40.5" spans="1:12">
      <c r="A22" s="90"/>
      <c r="B22" s="94" t="s">
        <v>119</v>
      </c>
      <c r="C22" s="72" t="s">
        <v>123</v>
      </c>
      <c r="D22" s="88" t="s">
        <v>147</v>
      </c>
      <c r="E22" s="99"/>
      <c r="F22" s="91">
        <v>100</v>
      </c>
      <c r="G22" s="95">
        <v>100</v>
      </c>
      <c r="H22" s="83">
        <v>100</v>
      </c>
      <c r="I22" s="70">
        <v>30</v>
      </c>
      <c r="J22" s="70">
        <v>30</v>
      </c>
      <c r="K22" s="88"/>
      <c r="L22" s="89"/>
    </row>
    <row r="23" s="51" customFormat="true" ht="29" customHeight="true" spans="1:12">
      <c r="A23" s="90"/>
      <c r="B23" s="67" t="s">
        <v>126</v>
      </c>
      <c r="C23" s="60" t="s">
        <v>127</v>
      </c>
      <c r="D23" s="92" t="s">
        <v>148</v>
      </c>
      <c r="E23" s="96" t="s">
        <v>148</v>
      </c>
      <c r="F23" s="91" t="s">
        <v>149</v>
      </c>
      <c r="G23" s="100" t="s">
        <v>150</v>
      </c>
      <c r="H23" s="83">
        <v>90</v>
      </c>
      <c r="I23" s="70">
        <v>5</v>
      </c>
      <c r="J23" s="70">
        <v>5</v>
      </c>
      <c r="K23" s="88"/>
      <c r="L23" s="89"/>
    </row>
    <row r="24" s="51" customFormat="true" ht="31" customHeight="true" spans="1:12">
      <c r="A24" s="90"/>
      <c r="B24" s="67"/>
      <c r="C24" s="60"/>
      <c r="D24" s="92" t="s">
        <v>151</v>
      </c>
      <c r="E24" s="96" t="s">
        <v>151</v>
      </c>
      <c r="F24" s="91" t="s">
        <v>118</v>
      </c>
      <c r="G24" s="95" t="s">
        <v>146</v>
      </c>
      <c r="H24" s="83">
        <v>90</v>
      </c>
      <c r="I24" s="70">
        <v>5</v>
      </c>
      <c r="J24" s="70">
        <v>5</v>
      </c>
      <c r="K24" s="88"/>
      <c r="L24" s="89"/>
    </row>
    <row r="25" s="51" customFormat="true" spans="1:12">
      <c r="A25" s="53" t="s">
        <v>130</v>
      </c>
      <c r="B25" s="54"/>
      <c r="C25" s="54"/>
      <c r="D25" s="54"/>
      <c r="E25" s="54"/>
      <c r="F25" s="54"/>
      <c r="G25" s="54"/>
      <c r="H25" s="54"/>
      <c r="I25" s="70">
        <v>100</v>
      </c>
      <c r="J25" s="53">
        <v>91.57</v>
      </c>
      <c r="K25" s="54"/>
      <c r="L25" s="55"/>
    </row>
    <row r="26" s="51" customFormat="true" spans="1:12">
      <c r="A26" s="61" t="s">
        <v>131</v>
      </c>
      <c r="B26" s="61"/>
      <c r="C26" s="61" t="s">
        <v>132</v>
      </c>
      <c r="D26" s="61"/>
      <c r="E26" s="61"/>
      <c r="F26" s="61"/>
      <c r="G26" s="61"/>
      <c r="H26" s="61"/>
      <c r="I26" s="61"/>
      <c r="J26" s="61"/>
      <c r="K26" s="61"/>
      <c r="L26" s="61"/>
    </row>
  </sheetData>
  <autoFilter ref="A13:L26">
    <extLst/>
  </autoFilter>
  <mergeCells count="82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A25:H25"/>
    <mergeCell ref="J25:L25"/>
    <mergeCell ref="A26:B26"/>
    <mergeCell ref="C26:L26"/>
    <mergeCell ref="A6:A10"/>
    <mergeCell ref="A11:A12"/>
    <mergeCell ref="A13:A24"/>
    <mergeCell ref="B14:B16"/>
    <mergeCell ref="B17:B21"/>
    <mergeCell ref="B23:B24"/>
    <mergeCell ref="C14:C16"/>
    <mergeCell ref="C17:C18"/>
    <mergeCell ref="C19:C20"/>
    <mergeCell ref="C23:C24"/>
  </mergeCells>
  <pageMargins left="0.75" right="0.75" top="1" bottom="1" header="0.5" footer="0.5"/>
  <pageSetup paperSize="9" scale="9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60"/>
  <sheetViews>
    <sheetView topLeftCell="A39" workbookViewId="0">
      <selection activeCell="H18" sqref="H18"/>
    </sheetView>
  </sheetViews>
  <sheetFormatPr defaultColWidth="9" defaultRowHeight="13.5"/>
  <cols>
    <col min="2" max="2" width="8.625" customWidth="true"/>
    <col min="3" max="4" width="7.625" customWidth="true"/>
    <col min="5" max="5" width="8.125" customWidth="true"/>
    <col min="6" max="6" width="2.375" customWidth="true"/>
    <col min="7" max="7" width="7" customWidth="true"/>
    <col min="8" max="8" width="7.625" customWidth="true"/>
    <col min="9" max="9" width="5.875" customWidth="true"/>
    <col min="10" max="10" width="5.625" customWidth="true"/>
    <col min="11" max="12" width="6.125" customWidth="true"/>
  </cols>
  <sheetData>
    <row r="1" customFormat="true" ht="21" spans="1:1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true" ht="27" spans="1:12">
      <c r="A2" s="4" t="s">
        <v>48</v>
      </c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true" ht="15.75" spans="1:12">
      <c r="A3" s="6" t="s">
        <v>49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51" customFormat="true" ht="16" customHeight="true" spans="1:12">
      <c r="A4" s="53" t="s">
        <v>50</v>
      </c>
      <c r="B4" s="54"/>
      <c r="C4" s="55"/>
      <c r="D4" s="54" t="s">
        <v>152</v>
      </c>
      <c r="E4" s="54"/>
      <c r="F4" s="54"/>
      <c r="G4" s="54"/>
      <c r="H4" s="54"/>
      <c r="I4" s="54"/>
      <c r="J4" s="54"/>
      <c r="K4" s="54"/>
      <c r="L4" s="55"/>
    </row>
    <row r="5" s="51" customFormat="true" spans="1:12">
      <c r="A5" s="56" t="s">
        <v>52</v>
      </c>
      <c r="B5" s="57"/>
      <c r="C5" s="58"/>
      <c r="D5" s="59" t="s">
        <v>53</v>
      </c>
      <c r="E5" s="59"/>
      <c r="F5" s="59"/>
      <c r="G5" s="59" t="s">
        <v>54</v>
      </c>
      <c r="H5" s="59"/>
      <c r="I5" s="59"/>
      <c r="J5" s="59"/>
      <c r="K5" s="59"/>
      <c r="L5" s="59"/>
    </row>
    <row r="6" s="51" customFormat="true" ht="27" spans="1:12">
      <c r="A6" s="60" t="s">
        <v>55</v>
      </c>
      <c r="B6" s="56"/>
      <c r="C6" s="58"/>
      <c r="D6" s="61" t="s">
        <v>56</v>
      </c>
      <c r="E6" s="77" t="s">
        <v>57</v>
      </c>
      <c r="F6" s="78"/>
      <c r="G6" s="67" t="s">
        <v>58</v>
      </c>
      <c r="H6" s="67" t="s">
        <v>59</v>
      </c>
      <c r="I6" s="56" t="s">
        <v>60</v>
      </c>
      <c r="J6" s="58"/>
      <c r="K6" s="56" t="s">
        <v>61</v>
      </c>
      <c r="L6" s="58"/>
    </row>
    <row r="7" s="52" customFormat="true" spans="1:12">
      <c r="A7" s="62"/>
      <c r="B7" s="63" t="s">
        <v>62</v>
      </c>
      <c r="C7" s="63"/>
      <c r="D7" s="64">
        <f>D8</f>
        <v>451.9</v>
      </c>
      <c r="E7" s="79">
        <f>E8</f>
        <v>451.9</v>
      </c>
      <c r="F7" s="80"/>
      <c r="G7" s="64">
        <f>G8</f>
        <v>92.5073</v>
      </c>
      <c r="H7" s="64">
        <f>H8</f>
        <v>10</v>
      </c>
      <c r="I7" s="79">
        <f>I8</f>
        <v>0.20470745740208</v>
      </c>
      <c r="J7" s="80"/>
      <c r="K7" s="79">
        <f>K8</f>
        <v>2.0470745740208</v>
      </c>
      <c r="L7" s="80"/>
    </row>
    <row r="8" s="52" customFormat="true" spans="1:12">
      <c r="A8" s="62"/>
      <c r="B8" s="63" t="s">
        <v>63</v>
      </c>
      <c r="C8" s="63"/>
      <c r="D8" s="64">
        <v>451.9</v>
      </c>
      <c r="E8" s="79">
        <v>451.9</v>
      </c>
      <c r="F8" s="80"/>
      <c r="G8" s="64">
        <v>92.5073</v>
      </c>
      <c r="H8" s="37">
        <v>10</v>
      </c>
      <c r="I8" s="79">
        <f>G8/E8</f>
        <v>0.20470745740208</v>
      </c>
      <c r="J8" s="80"/>
      <c r="K8" s="79">
        <f>I8*10</f>
        <v>2.0470745740208</v>
      </c>
      <c r="L8" s="80"/>
    </row>
    <row r="9" s="52" customFormat="true" spans="1:12">
      <c r="A9" s="62"/>
      <c r="B9" s="63" t="s">
        <v>64</v>
      </c>
      <c r="C9" s="63"/>
      <c r="D9" s="64"/>
      <c r="E9" s="79"/>
      <c r="F9" s="80"/>
      <c r="G9" s="64"/>
      <c r="H9" s="64"/>
      <c r="I9" s="79"/>
      <c r="J9" s="80"/>
      <c r="K9" s="79"/>
      <c r="L9" s="80"/>
    </row>
    <row r="10" s="51" customFormat="true" spans="1:12">
      <c r="A10" s="65"/>
      <c r="B10" s="66" t="s">
        <v>5</v>
      </c>
      <c r="C10" s="66"/>
      <c r="D10" s="64"/>
      <c r="E10" s="79"/>
      <c r="F10" s="80"/>
      <c r="G10" s="64"/>
      <c r="H10" s="61" t="s">
        <v>65</v>
      </c>
      <c r="I10" s="77"/>
      <c r="J10" s="78"/>
      <c r="K10" s="77"/>
      <c r="L10" s="78"/>
    </row>
    <row r="11" s="51" customFormat="true" spans="1:12">
      <c r="A11" s="67" t="s">
        <v>66</v>
      </c>
      <c r="B11" s="53" t="s">
        <v>67</v>
      </c>
      <c r="C11" s="54"/>
      <c r="D11" s="54"/>
      <c r="E11" s="54"/>
      <c r="F11" s="55"/>
      <c r="G11" s="53" t="s">
        <v>68</v>
      </c>
      <c r="H11" s="54"/>
      <c r="I11" s="54"/>
      <c r="J11" s="54"/>
      <c r="K11" s="54"/>
      <c r="L11" s="55"/>
    </row>
    <row r="12" s="51" customFormat="true" spans="1:12">
      <c r="A12" s="67"/>
      <c r="B12" s="68"/>
      <c r="C12" s="69"/>
      <c r="D12" s="69"/>
      <c r="E12" s="69"/>
      <c r="F12" s="81"/>
      <c r="G12" s="68"/>
      <c r="H12" s="69"/>
      <c r="I12" s="69"/>
      <c r="J12" s="69"/>
      <c r="K12" s="69"/>
      <c r="L12" s="81"/>
    </row>
    <row r="13" s="51" customFormat="true" ht="39" customHeight="true" spans="1:12">
      <c r="A13" s="70" t="s">
        <v>69</v>
      </c>
      <c r="B13" s="70" t="s">
        <v>70</v>
      </c>
      <c r="C13" s="70" t="s">
        <v>71</v>
      </c>
      <c r="D13" s="70" t="s">
        <v>72</v>
      </c>
      <c r="E13" s="70"/>
      <c r="F13" s="70" t="s">
        <v>73</v>
      </c>
      <c r="G13" s="70"/>
      <c r="H13" s="70" t="s">
        <v>74</v>
      </c>
      <c r="I13" s="70" t="s">
        <v>75</v>
      </c>
      <c r="J13" s="70" t="s">
        <v>76</v>
      </c>
      <c r="K13" s="53" t="s">
        <v>77</v>
      </c>
      <c r="L13" s="55"/>
    </row>
    <row r="14" s="51" customFormat="true" ht="28" customHeight="true" spans="1:12">
      <c r="A14" s="70"/>
      <c r="B14" s="27" t="s">
        <v>78</v>
      </c>
      <c r="C14" s="27" t="s">
        <v>79</v>
      </c>
      <c r="D14" s="32" t="s">
        <v>153</v>
      </c>
      <c r="E14" s="32"/>
      <c r="F14" s="82"/>
      <c r="G14" s="82" t="s">
        <v>154</v>
      </c>
      <c r="H14" s="55"/>
      <c r="I14" s="70"/>
      <c r="J14" s="70"/>
      <c r="K14" s="53"/>
      <c r="L14" s="55"/>
    </row>
    <row r="15" s="51" customFormat="true" ht="29" customHeight="true" spans="1:12">
      <c r="A15" s="70"/>
      <c r="B15" s="29"/>
      <c r="C15" s="29"/>
      <c r="D15" s="32" t="s">
        <v>155</v>
      </c>
      <c r="E15" s="32"/>
      <c r="F15" s="43"/>
      <c r="G15" s="43"/>
      <c r="H15" s="55"/>
      <c r="I15" s="70"/>
      <c r="J15" s="70"/>
      <c r="K15" s="88"/>
      <c r="L15" s="89"/>
    </row>
    <row r="16" s="51" customFormat="true" ht="30" customHeight="true" spans="1:12">
      <c r="A16" s="70"/>
      <c r="B16" s="29"/>
      <c r="C16" s="29"/>
      <c r="D16" s="32" t="s">
        <v>156</v>
      </c>
      <c r="E16" s="32"/>
      <c r="F16" s="43"/>
      <c r="G16" s="43"/>
      <c r="H16" s="55"/>
      <c r="I16" s="70"/>
      <c r="J16" s="70"/>
      <c r="K16" s="88"/>
      <c r="L16" s="89"/>
    </row>
    <row r="17" s="51" customFormat="true" ht="30" customHeight="true" spans="1:12">
      <c r="A17" s="70"/>
      <c r="B17" s="29"/>
      <c r="C17" s="29"/>
      <c r="D17" s="32" t="s">
        <v>157</v>
      </c>
      <c r="E17" s="32"/>
      <c r="F17" s="43"/>
      <c r="G17" s="43"/>
      <c r="H17" s="55"/>
      <c r="I17" s="70"/>
      <c r="J17" s="70"/>
      <c r="K17" s="88"/>
      <c r="L17" s="89"/>
    </row>
    <row r="18" s="51" customFormat="true" ht="30" customHeight="true" spans="1:12">
      <c r="A18" s="70"/>
      <c r="B18" s="71"/>
      <c r="C18" s="29"/>
      <c r="D18" s="32" t="s">
        <v>158</v>
      </c>
      <c r="E18" s="32"/>
      <c r="F18" s="43" t="s">
        <v>159</v>
      </c>
      <c r="G18" s="43"/>
      <c r="H18" s="83">
        <v>20</v>
      </c>
      <c r="I18" s="70">
        <v>10</v>
      </c>
      <c r="J18" s="70">
        <v>10</v>
      </c>
      <c r="K18" s="88"/>
      <c r="L18" s="89"/>
    </row>
    <row r="19" s="51" customFormat="true" ht="30" customHeight="true" spans="1:12">
      <c r="A19" s="70"/>
      <c r="B19" s="72" t="s">
        <v>86</v>
      </c>
      <c r="C19" s="72" t="s">
        <v>87</v>
      </c>
      <c r="D19" s="32" t="s">
        <v>160</v>
      </c>
      <c r="E19" s="32" t="s">
        <v>161</v>
      </c>
      <c r="F19" s="43"/>
      <c r="G19" s="43" t="s">
        <v>162</v>
      </c>
      <c r="H19" s="55"/>
      <c r="I19" s="70"/>
      <c r="J19" s="70"/>
      <c r="K19" s="88"/>
      <c r="L19" s="89"/>
    </row>
    <row r="20" s="51" customFormat="true" ht="30" customHeight="true" spans="1:12">
      <c r="A20" s="70"/>
      <c r="B20" s="73"/>
      <c r="C20" s="73"/>
      <c r="D20" s="32" t="s">
        <v>163</v>
      </c>
      <c r="E20" s="32" t="s">
        <v>164</v>
      </c>
      <c r="F20" s="43"/>
      <c r="G20" s="43" t="s">
        <v>165</v>
      </c>
      <c r="H20" s="55"/>
      <c r="I20" s="70"/>
      <c r="J20" s="70"/>
      <c r="K20" s="88"/>
      <c r="L20" s="89"/>
    </row>
    <row r="21" s="51" customFormat="true" ht="30" customHeight="true" spans="1:12">
      <c r="A21" s="70"/>
      <c r="B21" s="73"/>
      <c r="C21" s="73"/>
      <c r="D21" s="32" t="s">
        <v>166</v>
      </c>
      <c r="E21" s="32" t="s">
        <v>167</v>
      </c>
      <c r="F21" s="43" t="s">
        <v>95</v>
      </c>
      <c r="G21" s="43" t="s">
        <v>168</v>
      </c>
      <c r="H21" s="83">
        <v>1</v>
      </c>
      <c r="I21" s="70">
        <v>5</v>
      </c>
      <c r="J21" s="70">
        <v>5</v>
      </c>
      <c r="K21" s="88"/>
      <c r="L21" s="89"/>
    </row>
    <row r="22" s="51" customFormat="true" ht="30" customHeight="true" spans="1:12">
      <c r="A22" s="70"/>
      <c r="B22" s="73"/>
      <c r="C22" s="73"/>
      <c r="D22" s="32" t="s">
        <v>169</v>
      </c>
      <c r="E22" s="32" t="s">
        <v>170</v>
      </c>
      <c r="F22" s="43"/>
      <c r="G22" s="43" t="s">
        <v>171</v>
      </c>
      <c r="H22" s="55"/>
      <c r="I22" s="70"/>
      <c r="J22" s="70"/>
      <c r="K22" s="88"/>
      <c r="L22" s="89"/>
    </row>
    <row r="23" s="51" customFormat="true" ht="30" customHeight="true" spans="1:12">
      <c r="A23" s="70"/>
      <c r="B23" s="73"/>
      <c r="C23" s="73"/>
      <c r="D23" s="32" t="s">
        <v>172</v>
      </c>
      <c r="E23" s="32" t="s">
        <v>173</v>
      </c>
      <c r="F23" s="43"/>
      <c r="G23" s="43" t="s">
        <v>174</v>
      </c>
      <c r="H23" s="55"/>
      <c r="I23" s="70"/>
      <c r="J23" s="70"/>
      <c r="K23" s="88"/>
      <c r="L23" s="89"/>
    </row>
    <row r="24" s="51" customFormat="true" ht="30" customHeight="true" spans="1:12">
      <c r="A24" s="70"/>
      <c r="B24" s="73"/>
      <c r="C24" s="73"/>
      <c r="D24" s="32" t="s">
        <v>175</v>
      </c>
      <c r="E24" s="32" t="s">
        <v>176</v>
      </c>
      <c r="F24" s="43"/>
      <c r="G24" s="43" t="s">
        <v>177</v>
      </c>
      <c r="H24" s="55"/>
      <c r="I24" s="70"/>
      <c r="J24" s="70"/>
      <c r="K24" s="88"/>
      <c r="L24" s="89"/>
    </row>
    <row r="25" s="51" customFormat="true" ht="30" customHeight="true" spans="1:12">
      <c r="A25" s="70"/>
      <c r="B25" s="73"/>
      <c r="C25" s="73"/>
      <c r="D25" s="32" t="s">
        <v>178</v>
      </c>
      <c r="E25" s="32" t="s">
        <v>179</v>
      </c>
      <c r="F25" s="43"/>
      <c r="G25" s="43"/>
      <c r="H25" s="55"/>
      <c r="I25" s="70"/>
      <c r="J25" s="70"/>
      <c r="K25" s="88"/>
      <c r="L25" s="89"/>
    </row>
    <row r="26" s="51" customFormat="true" ht="30" customHeight="true" spans="1:12">
      <c r="A26" s="70"/>
      <c r="B26" s="73"/>
      <c r="C26" s="73"/>
      <c r="D26" s="32" t="s">
        <v>180</v>
      </c>
      <c r="E26" s="32" t="s">
        <v>181</v>
      </c>
      <c r="F26" s="43"/>
      <c r="G26" s="43"/>
      <c r="H26" s="55"/>
      <c r="I26" s="70"/>
      <c r="J26" s="70"/>
      <c r="K26" s="88"/>
      <c r="L26" s="89"/>
    </row>
    <row r="27" s="51" customFormat="true" ht="30" customHeight="true" spans="1:12">
      <c r="A27" s="70"/>
      <c r="B27" s="73"/>
      <c r="C27" s="73"/>
      <c r="D27" s="32" t="s">
        <v>182</v>
      </c>
      <c r="E27" s="32" t="s">
        <v>183</v>
      </c>
      <c r="F27" s="43"/>
      <c r="G27" s="43"/>
      <c r="H27" s="55"/>
      <c r="I27" s="70"/>
      <c r="J27" s="70"/>
      <c r="K27" s="88"/>
      <c r="L27" s="89"/>
    </row>
    <row r="28" s="51" customFormat="true" ht="30" customHeight="true" spans="1:12">
      <c r="A28" s="70"/>
      <c r="B28" s="73"/>
      <c r="C28" s="73"/>
      <c r="D28" s="32" t="s">
        <v>184</v>
      </c>
      <c r="E28" s="32" t="s">
        <v>185</v>
      </c>
      <c r="F28" s="43"/>
      <c r="G28" s="43"/>
      <c r="H28" s="55"/>
      <c r="I28" s="70"/>
      <c r="J28" s="70"/>
      <c r="K28" s="88"/>
      <c r="L28" s="89"/>
    </row>
    <row r="29" s="51" customFormat="true" ht="30" customHeight="true" spans="1:12">
      <c r="A29" s="70"/>
      <c r="B29" s="73"/>
      <c r="C29" s="73"/>
      <c r="D29" s="32" t="s">
        <v>186</v>
      </c>
      <c r="E29" s="32" t="s">
        <v>187</v>
      </c>
      <c r="F29" s="43"/>
      <c r="G29" s="43"/>
      <c r="H29" s="55"/>
      <c r="I29" s="70"/>
      <c r="J29" s="70"/>
      <c r="K29" s="88"/>
      <c r="L29" s="89"/>
    </row>
    <row r="30" s="51" customFormat="true" ht="30" customHeight="true" spans="1:12">
      <c r="A30" s="70"/>
      <c r="B30" s="73"/>
      <c r="C30" s="73"/>
      <c r="D30" s="32" t="s">
        <v>188</v>
      </c>
      <c r="E30" s="32" t="s">
        <v>189</v>
      </c>
      <c r="F30" s="43"/>
      <c r="G30" s="43"/>
      <c r="H30" s="84"/>
      <c r="I30" s="70"/>
      <c r="J30" s="70"/>
      <c r="K30" s="88"/>
      <c r="L30" s="89"/>
    </row>
    <row r="31" s="51" customFormat="true" ht="30" customHeight="true" spans="1:12">
      <c r="A31" s="70"/>
      <c r="B31" s="73"/>
      <c r="C31" s="73"/>
      <c r="D31" s="32" t="s">
        <v>190</v>
      </c>
      <c r="E31" s="32" t="s">
        <v>191</v>
      </c>
      <c r="F31" s="43"/>
      <c r="G31" s="43"/>
      <c r="H31" s="84"/>
      <c r="I31" s="70"/>
      <c r="J31" s="70"/>
      <c r="K31" s="88"/>
      <c r="L31" s="89"/>
    </row>
    <row r="32" s="51" customFormat="true" ht="30" customHeight="true" spans="1:12">
      <c r="A32" s="70"/>
      <c r="B32" s="73"/>
      <c r="C32" s="73"/>
      <c r="D32" s="32" t="s">
        <v>192</v>
      </c>
      <c r="E32" s="32" t="s">
        <v>193</v>
      </c>
      <c r="F32" s="43"/>
      <c r="G32" s="43"/>
      <c r="H32" s="84"/>
      <c r="I32" s="70"/>
      <c r="J32" s="70"/>
      <c r="K32" s="88"/>
      <c r="L32" s="89"/>
    </row>
    <row r="33" s="51" customFormat="true" ht="30" customHeight="true" spans="1:12">
      <c r="A33" s="70"/>
      <c r="B33" s="73"/>
      <c r="C33" s="73"/>
      <c r="D33" s="32" t="s">
        <v>194</v>
      </c>
      <c r="E33" s="32" t="s">
        <v>195</v>
      </c>
      <c r="F33" s="43"/>
      <c r="G33" s="43" t="s">
        <v>196</v>
      </c>
      <c r="H33" s="85"/>
      <c r="I33" s="70"/>
      <c r="J33" s="70"/>
      <c r="K33" s="88"/>
      <c r="L33" s="89"/>
    </row>
    <row r="34" s="51" customFormat="true" ht="30" customHeight="true" spans="1:12">
      <c r="A34" s="70"/>
      <c r="B34" s="73"/>
      <c r="C34" s="73"/>
      <c r="D34" s="32" t="s">
        <v>197</v>
      </c>
      <c r="E34" s="32" t="s">
        <v>198</v>
      </c>
      <c r="F34" s="43" t="s">
        <v>95</v>
      </c>
      <c r="G34" s="43" t="s">
        <v>199</v>
      </c>
      <c r="H34" s="83">
        <v>1</v>
      </c>
      <c r="I34" s="70">
        <v>5</v>
      </c>
      <c r="J34" s="70">
        <v>5</v>
      </c>
      <c r="K34" s="88"/>
      <c r="L34" s="89"/>
    </row>
    <row r="35" s="51" customFormat="true" ht="39" customHeight="true" spans="1:12">
      <c r="A35" s="70"/>
      <c r="B35" s="73"/>
      <c r="C35" s="73"/>
      <c r="D35" s="32" t="s">
        <v>200</v>
      </c>
      <c r="E35" s="32" t="s">
        <v>201</v>
      </c>
      <c r="F35" s="43">
        <v>0.3</v>
      </c>
      <c r="G35" s="43" t="s">
        <v>202</v>
      </c>
      <c r="H35" s="83">
        <v>0.308</v>
      </c>
      <c r="I35" s="70">
        <v>5</v>
      </c>
      <c r="J35" s="70">
        <v>5</v>
      </c>
      <c r="K35" s="88"/>
      <c r="L35" s="89"/>
    </row>
    <row r="36" s="51" customFormat="true" ht="30" customHeight="true" spans="1:12">
      <c r="A36" s="70"/>
      <c r="B36" s="73"/>
      <c r="C36" s="73"/>
      <c r="D36" s="32" t="s">
        <v>203</v>
      </c>
      <c r="E36" s="32" t="s">
        <v>204</v>
      </c>
      <c r="F36" s="43"/>
      <c r="G36" s="43" t="s">
        <v>205</v>
      </c>
      <c r="H36" s="84"/>
      <c r="I36" s="70"/>
      <c r="J36" s="70"/>
      <c r="K36" s="88"/>
      <c r="L36" s="89"/>
    </row>
    <row r="37" s="51" customFormat="true" ht="30" customHeight="true" spans="1:12">
      <c r="A37" s="70"/>
      <c r="B37" s="73"/>
      <c r="C37" s="73"/>
      <c r="D37" s="32" t="s">
        <v>206</v>
      </c>
      <c r="E37" s="32" t="s">
        <v>207</v>
      </c>
      <c r="F37" s="43"/>
      <c r="G37" s="43" t="s">
        <v>208</v>
      </c>
      <c r="H37" s="84"/>
      <c r="I37" s="70"/>
      <c r="J37" s="70"/>
      <c r="K37" s="88"/>
      <c r="L37" s="89"/>
    </row>
    <row r="38" s="51" customFormat="true" ht="30" customHeight="true" spans="1:12">
      <c r="A38" s="70"/>
      <c r="B38" s="73"/>
      <c r="C38" s="73"/>
      <c r="D38" s="32" t="s">
        <v>209</v>
      </c>
      <c r="E38" s="32" t="s">
        <v>210</v>
      </c>
      <c r="F38" s="43"/>
      <c r="G38" s="43" t="s">
        <v>211</v>
      </c>
      <c r="H38" s="84"/>
      <c r="I38" s="70"/>
      <c r="J38" s="70"/>
      <c r="K38" s="88"/>
      <c r="L38" s="89"/>
    </row>
    <row r="39" s="51" customFormat="true" ht="30" customHeight="true" spans="1:12">
      <c r="A39" s="70"/>
      <c r="B39" s="73"/>
      <c r="C39" s="74"/>
      <c r="D39" s="32" t="s">
        <v>212</v>
      </c>
      <c r="E39" s="32" t="s">
        <v>213</v>
      </c>
      <c r="F39" s="43"/>
      <c r="G39" s="43" t="s">
        <v>214</v>
      </c>
      <c r="H39" s="84"/>
      <c r="I39" s="70"/>
      <c r="J39" s="70"/>
      <c r="K39" s="88"/>
      <c r="L39" s="89"/>
    </row>
    <row r="40" s="51" customFormat="true" ht="30" customHeight="true" spans="1:12">
      <c r="A40" s="70"/>
      <c r="B40" s="73"/>
      <c r="C40" s="65" t="s">
        <v>108</v>
      </c>
      <c r="D40" s="31" t="s">
        <v>215</v>
      </c>
      <c r="E40" s="44"/>
      <c r="F40" s="40" t="s">
        <v>113</v>
      </c>
      <c r="G40" s="41"/>
      <c r="H40" s="85">
        <v>100</v>
      </c>
      <c r="I40" s="70">
        <v>5</v>
      </c>
      <c r="J40" s="70">
        <v>5</v>
      </c>
      <c r="K40" s="53"/>
      <c r="L40" s="55"/>
    </row>
    <row r="41" s="51" customFormat="true" ht="30" customHeight="true" spans="1:12">
      <c r="A41" s="70"/>
      <c r="B41" s="73"/>
      <c r="C41" s="65"/>
      <c r="D41" s="32" t="s">
        <v>216</v>
      </c>
      <c r="E41" s="32" t="s">
        <v>217</v>
      </c>
      <c r="F41" s="43"/>
      <c r="G41" s="43" t="s">
        <v>90</v>
      </c>
      <c r="H41" s="84"/>
      <c r="I41" s="70"/>
      <c r="J41" s="70"/>
      <c r="K41" s="88"/>
      <c r="L41" s="89"/>
    </row>
    <row r="42" s="51" customFormat="true" ht="30" customHeight="true" spans="1:12">
      <c r="A42" s="70"/>
      <c r="B42" s="73"/>
      <c r="C42" s="65"/>
      <c r="D42" s="32" t="s">
        <v>218</v>
      </c>
      <c r="E42" s="32" t="s">
        <v>219</v>
      </c>
      <c r="F42" s="43"/>
      <c r="G42" s="43" t="s">
        <v>220</v>
      </c>
      <c r="H42" s="83"/>
      <c r="I42" s="70"/>
      <c r="J42" s="70"/>
      <c r="K42" s="88"/>
      <c r="L42" s="89"/>
    </row>
    <row r="43" s="51" customFormat="true" ht="30" customHeight="true" spans="1:12">
      <c r="A43" s="70"/>
      <c r="B43" s="73"/>
      <c r="C43" s="65"/>
      <c r="D43" s="32" t="s">
        <v>221</v>
      </c>
      <c r="E43" s="32" t="s">
        <v>222</v>
      </c>
      <c r="F43" s="43" t="s">
        <v>110</v>
      </c>
      <c r="G43" s="43" t="s">
        <v>220</v>
      </c>
      <c r="H43" s="83">
        <v>100</v>
      </c>
      <c r="I43" s="70">
        <v>5</v>
      </c>
      <c r="J43" s="70">
        <v>5</v>
      </c>
      <c r="K43" s="88"/>
      <c r="L43" s="89"/>
    </row>
    <row r="44" s="51" customFormat="true" ht="30" customHeight="true" spans="1:12">
      <c r="A44" s="70"/>
      <c r="B44" s="73"/>
      <c r="C44" s="75"/>
      <c r="D44" s="32" t="s">
        <v>223</v>
      </c>
      <c r="E44" s="32" t="s">
        <v>112</v>
      </c>
      <c r="F44" s="43"/>
      <c r="G44" s="43" t="s">
        <v>220</v>
      </c>
      <c r="H44" s="84"/>
      <c r="I44" s="70"/>
      <c r="J44" s="70"/>
      <c r="K44" s="88"/>
      <c r="L44" s="89"/>
    </row>
    <row r="45" s="51" customFormat="true" ht="35" customHeight="true" spans="1:12">
      <c r="A45" s="70"/>
      <c r="B45" s="73"/>
      <c r="C45" s="72" t="s">
        <v>116</v>
      </c>
      <c r="D45" s="32" t="s">
        <v>224</v>
      </c>
      <c r="E45" s="32"/>
      <c r="F45" s="82" t="s">
        <v>90</v>
      </c>
      <c r="G45" s="82" t="s">
        <v>225</v>
      </c>
      <c r="H45" s="83">
        <v>100</v>
      </c>
      <c r="I45" s="70">
        <v>5</v>
      </c>
      <c r="J45" s="70">
        <v>5</v>
      </c>
      <c r="K45" s="88"/>
      <c r="L45" s="89"/>
    </row>
    <row r="46" s="51" customFormat="true" spans="1:12">
      <c r="A46" s="70"/>
      <c r="B46" s="73"/>
      <c r="C46" s="73"/>
      <c r="D46" s="32" t="s">
        <v>226</v>
      </c>
      <c r="E46" s="32"/>
      <c r="F46" s="82" t="s">
        <v>90</v>
      </c>
      <c r="G46" s="82" t="s">
        <v>225</v>
      </c>
      <c r="H46" s="83">
        <v>100</v>
      </c>
      <c r="I46" s="70">
        <v>5</v>
      </c>
      <c r="J46" s="70">
        <v>5</v>
      </c>
      <c r="K46" s="88"/>
      <c r="L46" s="89"/>
    </row>
    <row r="47" s="51" customFormat="true" spans="1:12">
      <c r="A47" s="70"/>
      <c r="B47" s="73"/>
      <c r="C47" s="74"/>
      <c r="D47" s="32" t="s">
        <v>145</v>
      </c>
      <c r="E47" s="32"/>
      <c r="F47" s="43" t="s">
        <v>118</v>
      </c>
      <c r="G47" s="43" t="s">
        <v>90</v>
      </c>
      <c r="H47" s="55">
        <v>100</v>
      </c>
      <c r="I47" s="70">
        <v>5</v>
      </c>
      <c r="J47" s="70">
        <v>5</v>
      </c>
      <c r="K47" s="88"/>
      <c r="L47" s="89"/>
    </row>
    <row r="48" s="51" customFormat="true" spans="1:12">
      <c r="A48" s="70"/>
      <c r="B48" s="60" t="s">
        <v>119</v>
      </c>
      <c r="C48" s="72" t="s">
        <v>120</v>
      </c>
      <c r="D48" s="32" t="s">
        <v>227</v>
      </c>
      <c r="E48" s="32" t="s">
        <v>228</v>
      </c>
      <c r="F48" s="43"/>
      <c r="G48" s="43" t="s">
        <v>229</v>
      </c>
      <c r="H48" s="55"/>
      <c r="I48" s="70"/>
      <c r="J48" s="70"/>
      <c r="K48" s="88"/>
      <c r="L48" s="89"/>
    </row>
    <row r="49" s="51" customFormat="true" ht="42" customHeight="true" spans="1:12">
      <c r="A49" s="70"/>
      <c r="B49" s="65"/>
      <c r="C49" s="73"/>
      <c r="D49" s="32" t="s">
        <v>230</v>
      </c>
      <c r="E49" s="32"/>
      <c r="F49" s="43" t="s">
        <v>229</v>
      </c>
      <c r="G49" s="43" t="s">
        <v>90</v>
      </c>
      <c r="H49" s="83">
        <v>900</v>
      </c>
      <c r="I49" s="70">
        <v>7.5</v>
      </c>
      <c r="J49" s="70">
        <v>7.5</v>
      </c>
      <c r="K49" s="88"/>
      <c r="L49" s="89"/>
    </row>
    <row r="50" s="51" customFormat="true" ht="33" customHeight="true" spans="1:12">
      <c r="A50" s="70"/>
      <c r="B50" s="65"/>
      <c r="C50" s="60" t="s">
        <v>231</v>
      </c>
      <c r="D50" s="76" t="s">
        <v>232</v>
      </c>
      <c r="E50" s="86"/>
      <c r="F50" s="43" t="s">
        <v>97</v>
      </c>
      <c r="G50" s="43" t="s">
        <v>233</v>
      </c>
      <c r="H50" s="83">
        <v>2</v>
      </c>
      <c r="I50" s="70">
        <v>7.5</v>
      </c>
      <c r="J50" s="70">
        <v>5</v>
      </c>
      <c r="K50" s="88"/>
      <c r="L50" s="89"/>
    </row>
    <row r="51" s="51" customFormat="true" ht="33" customHeight="true" spans="1:12">
      <c r="A51" s="70"/>
      <c r="B51" s="65"/>
      <c r="C51" s="65"/>
      <c r="D51" s="76" t="s">
        <v>234</v>
      </c>
      <c r="E51" s="86" t="s">
        <v>235</v>
      </c>
      <c r="F51" s="43"/>
      <c r="G51" s="43" t="s">
        <v>236</v>
      </c>
      <c r="H51" s="87"/>
      <c r="I51" s="70"/>
      <c r="J51" s="70"/>
      <c r="K51" s="88"/>
      <c r="L51" s="89"/>
    </row>
    <row r="52" s="51" customFormat="true" ht="33" customHeight="true" spans="1:12">
      <c r="A52" s="70"/>
      <c r="B52" s="65"/>
      <c r="C52" s="65"/>
      <c r="D52" s="76" t="s">
        <v>237</v>
      </c>
      <c r="E52" s="86" t="s">
        <v>238</v>
      </c>
      <c r="F52" s="43"/>
      <c r="G52" s="43" t="s">
        <v>239</v>
      </c>
      <c r="H52" s="87"/>
      <c r="I52" s="70"/>
      <c r="J52" s="70"/>
      <c r="K52" s="88"/>
      <c r="L52" s="89"/>
    </row>
    <row r="53" s="51" customFormat="true" ht="33" customHeight="true" spans="1:12">
      <c r="A53" s="70"/>
      <c r="B53" s="65"/>
      <c r="C53" s="65"/>
      <c r="D53" s="76" t="s">
        <v>240</v>
      </c>
      <c r="E53" s="86" t="s">
        <v>241</v>
      </c>
      <c r="F53" s="43"/>
      <c r="G53" s="43" t="s">
        <v>242</v>
      </c>
      <c r="H53" s="87"/>
      <c r="I53" s="70"/>
      <c r="J53" s="70"/>
      <c r="K53" s="88"/>
      <c r="L53" s="89"/>
    </row>
    <row r="54" s="51" customFormat="true" ht="33" customHeight="true" spans="1:12">
      <c r="A54" s="70"/>
      <c r="B54" s="65"/>
      <c r="C54" s="75"/>
      <c r="D54" s="76" t="s">
        <v>243</v>
      </c>
      <c r="E54" s="86" t="s">
        <v>244</v>
      </c>
      <c r="F54" s="43"/>
      <c r="G54" s="43" t="s">
        <v>245</v>
      </c>
      <c r="H54" s="87"/>
      <c r="I54" s="70"/>
      <c r="J54" s="70"/>
      <c r="K54" s="88"/>
      <c r="L54" s="89"/>
    </row>
    <row r="55" s="51" customFormat="true" ht="33" customHeight="true" spans="1:12">
      <c r="A55" s="70"/>
      <c r="B55" s="65"/>
      <c r="C55" s="29" t="s">
        <v>123</v>
      </c>
      <c r="D55" s="76" t="s">
        <v>222</v>
      </c>
      <c r="E55" s="86"/>
      <c r="F55" s="43" t="s">
        <v>246</v>
      </c>
      <c r="G55" s="43"/>
      <c r="H55" s="83">
        <v>0.088</v>
      </c>
      <c r="I55" s="70">
        <v>7.5</v>
      </c>
      <c r="J55" s="70">
        <v>7.5</v>
      </c>
      <c r="K55" s="88"/>
      <c r="L55" s="89"/>
    </row>
    <row r="56" s="51" customFormat="true" ht="33" customHeight="true" spans="1:12">
      <c r="A56" s="70"/>
      <c r="B56" s="75"/>
      <c r="C56" s="71"/>
      <c r="D56" s="76" t="s">
        <v>247</v>
      </c>
      <c r="E56" s="86"/>
      <c r="F56" s="43" t="s">
        <v>248</v>
      </c>
      <c r="G56" s="43"/>
      <c r="H56" s="83">
        <v>0</v>
      </c>
      <c r="I56" s="70">
        <v>7.5</v>
      </c>
      <c r="J56" s="70">
        <v>7.5</v>
      </c>
      <c r="K56" s="88"/>
      <c r="L56" s="89"/>
    </row>
    <row r="57" s="51" customFormat="true" ht="33" customHeight="true" spans="1:12">
      <c r="A57" s="70"/>
      <c r="B57" s="32" t="s">
        <v>126</v>
      </c>
      <c r="C57" s="32" t="s">
        <v>127</v>
      </c>
      <c r="D57" s="32" t="s">
        <v>249</v>
      </c>
      <c r="E57" s="32" t="s">
        <v>249</v>
      </c>
      <c r="F57" s="43"/>
      <c r="G57" s="43" t="s">
        <v>118</v>
      </c>
      <c r="H57" s="83"/>
      <c r="I57" s="70"/>
      <c r="J57" s="70"/>
      <c r="K57" s="88"/>
      <c r="L57" s="89"/>
    </row>
    <row r="58" s="51" customFormat="true" ht="33" customHeight="true" spans="1:12">
      <c r="A58" s="70"/>
      <c r="B58" s="32"/>
      <c r="C58" s="32" t="s">
        <v>127</v>
      </c>
      <c r="D58" s="32" t="s">
        <v>250</v>
      </c>
      <c r="E58" s="32" t="s">
        <v>250</v>
      </c>
      <c r="F58" s="43" t="s">
        <v>118</v>
      </c>
      <c r="G58" s="43" t="s">
        <v>118</v>
      </c>
      <c r="H58" s="83">
        <v>90</v>
      </c>
      <c r="I58" s="70">
        <v>10</v>
      </c>
      <c r="J58" s="70">
        <v>10</v>
      </c>
      <c r="K58" s="88"/>
      <c r="L58" s="89"/>
    </row>
    <row r="59" s="51" customFormat="true" spans="1:12">
      <c r="A59" s="53" t="s">
        <v>130</v>
      </c>
      <c r="B59" s="54"/>
      <c r="C59" s="54"/>
      <c r="D59" s="54"/>
      <c r="E59" s="54"/>
      <c r="F59" s="54"/>
      <c r="G59" s="54"/>
      <c r="H59" s="54"/>
      <c r="I59" s="70">
        <v>100</v>
      </c>
      <c r="J59" s="53">
        <v>89.55</v>
      </c>
      <c r="K59" s="54"/>
      <c r="L59" s="55"/>
    </row>
    <row r="60" s="51" customFormat="true" spans="1:12">
      <c r="A60" s="61" t="s">
        <v>131</v>
      </c>
      <c r="B60" s="61"/>
      <c r="C60" s="61" t="s">
        <v>251</v>
      </c>
      <c r="D60" s="61"/>
      <c r="E60" s="61"/>
      <c r="F60" s="61"/>
      <c r="G60" s="61"/>
      <c r="H60" s="61"/>
      <c r="I60" s="61"/>
      <c r="J60" s="61"/>
      <c r="K60" s="61"/>
      <c r="L60" s="61"/>
    </row>
  </sheetData>
  <autoFilter ref="A13:L60">
    <extLst/>
  </autoFilter>
  <mergeCells count="189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27:E27"/>
    <mergeCell ref="F27:G27"/>
    <mergeCell ref="K27:L27"/>
    <mergeCell ref="D28:E28"/>
    <mergeCell ref="F28:G28"/>
    <mergeCell ref="K28:L28"/>
    <mergeCell ref="D29:E29"/>
    <mergeCell ref="F29:G29"/>
    <mergeCell ref="K29:L29"/>
    <mergeCell ref="D30:E30"/>
    <mergeCell ref="F30:G30"/>
    <mergeCell ref="K30:L30"/>
    <mergeCell ref="D31:E31"/>
    <mergeCell ref="F31:G31"/>
    <mergeCell ref="K31:L31"/>
    <mergeCell ref="D32:E32"/>
    <mergeCell ref="F32:G32"/>
    <mergeCell ref="K32:L32"/>
    <mergeCell ref="D33:E33"/>
    <mergeCell ref="F33:G33"/>
    <mergeCell ref="K33:L33"/>
    <mergeCell ref="D34:E34"/>
    <mergeCell ref="F34:G34"/>
    <mergeCell ref="K34:L34"/>
    <mergeCell ref="D35:E35"/>
    <mergeCell ref="F35:G35"/>
    <mergeCell ref="K35:L35"/>
    <mergeCell ref="D36:E36"/>
    <mergeCell ref="F36:G36"/>
    <mergeCell ref="K36:L36"/>
    <mergeCell ref="D37:E37"/>
    <mergeCell ref="F37:G37"/>
    <mergeCell ref="K37:L37"/>
    <mergeCell ref="D38:E38"/>
    <mergeCell ref="F38:G38"/>
    <mergeCell ref="K38:L38"/>
    <mergeCell ref="D39:E39"/>
    <mergeCell ref="F39:G39"/>
    <mergeCell ref="K39:L39"/>
    <mergeCell ref="D40:E40"/>
    <mergeCell ref="F40:G40"/>
    <mergeCell ref="K40:L40"/>
    <mergeCell ref="D41:E41"/>
    <mergeCell ref="F41:G41"/>
    <mergeCell ref="K41:L41"/>
    <mergeCell ref="D42:E42"/>
    <mergeCell ref="F42:G42"/>
    <mergeCell ref="K42:L42"/>
    <mergeCell ref="D43:E43"/>
    <mergeCell ref="F43:G43"/>
    <mergeCell ref="K43:L43"/>
    <mergeCell ref="D44:E44"/>
    <mergeCell ref="F44:G44"/>
    <mergeCell ref="K44:L44"/>
    <mergeCell ref="D45:E45"/>
    <mergeCell ref="F45:G45"/>
    <mergeCell ref="K45:L45"/>
    <mergeCell ref="D46:E46"/>
    <mergeCell ref="F46:G46"/>
    <mergeCell ref="K46:L46"/>
    <mergeCell ref="D47:E47"/>
    <mergeCell ref="F47:G47"/>
    <mergeCell ref="K47:L47"/>
    <mergeCell ref="D48:E48"/>
    <mergeCell ref="F48:G48"/>
    <mergeCell ref="K48:L48"/>
    <mergeCell ref="D49:E49"/>
    <mergeCell ref="F49:G49"/>
    <mergeCell ref="K49:L49"/>
    <mergeCell ref="D50:E50"/>
    <mergeCell ref="F50:G50"/>
    <mergeCell ref="K50:L50"/>
    <mergeCell ref="D51:E51"/>
    <mergeCell ref="F51:G51"/>
    <mergeCell ref="K51:L51"/>
    <mergeCell ref="D52:E52"/>
    <mergeCell ref="F52:G52"/>
    <mergeCell ref="K52:L52"/>
    <mergeCell ref="D53:E53"/>
    <mergeCell ref="F53:G53"/>
    <mergeCell ref="K53:L53"/>
    <mergeCell ref="D54:E54"/>
    <mergeCell ref="F54:G54"/>
    <mergeCell ref="K54:L54"/>
    <mergeCell ref="D55:E55"/>
    <mergeCell ref="F55:G55"/>
    <mergeCell ref="K55:L55"/>
    <mergeCell ref="D56:E56"/>
    <mergeCell ref="F56:G56"/>
    <mergeCell ref="K56:L56"/>
    <mergeCell ref="D57:E57"/>
    <mergeCell ref="F57:G57"/>
    <mergeCell ref="K57:L57"/>
    <mergeCell ref="D58:E58"/>
    <mergeCell ref="F58:G58"/>
    <mergeCell ref="K58:L58"/>
    <mergeCell ref="A59:H59"/>
    <mergeCell ref="J59:L59"/>
    <mergeCell ref="A60:B60"/>
    <mergeCell ref="C60:L60"/>
    <mergeCell ref="A6:A10"/>
    <mergeCell ref="A11:A12"/>
    <mergeCell ref="A13:A58"/>
    <mergeCell ref="B14:B18"/>
    <mergeCell ref="B19:B47"/>
    <mergeCell ref="B48:B56"/>
    <mergeCell ref="B57:B58"/>
    <mergeCell ref="C14:C18"/>
    <mergeCell ref="C19:C39"/>
    <mergeCell ref="C40:C44"/>
    <mergeCell ref="C45:C47"/>
    <mergeCell ref="C48:C49"/>
    <mergeCell ref="C50:C54"/>
    <mergeCell ref="C55:C56"/>
    <mergeCell ref="C57:C58"/>
  </mergeCells>
  <pageMargins left="0.75" right="0.75" top="1" bottom="1" header="0.5" footer="0.5"/>
  <pageSetup paperSize="9" scale="9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opLeftCell="A5" workbookViewId="0">
      <selection activeCell="F19" sqref="F19:G19"/>
    </sheetView>
  </sheetViews>
  <sheetFormatPr defaultColWidth="9" defaultRowHeight="13.5"/>
  <cols>
    <col min="3" max="3" width="6.5" customWidth="true"/>
    <col min="4" max="4" width="9.38333333333333"/>
    <col min="5" max="5" width="6.25" customWidth="true"/>
    <col min="6" max="6" width="3.5" customWidth="true"/>
    <col min="7" max="7" width="5.125" customWidth="true"/>
    <col min="8" max="8" width="7.875" customWidth="true"/>
    <col min="9" max="10" width="5.875" customWidth="true"/>
    <col min="11" max="12" width="6" customWidth="true"/>
  </cols>
  <sheetData>
    <row r="1" ht="21" spans="1:1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7" spans="1:12">
      <c r="A2" s="4" t="s">
        <v>48</v>
      </c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spans="1:12">
      <c r="A3" s="6" t="s">
        <v>49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15.75" spans="1:12">
      <c r="A4" s="7" t="s">
        <v>50</v>
      </c>
      <c r="B4" s="8"/>
      <c r="C4" s="9"/>
      <c r="D4" s="8" t="s">
        <v>252</v>
      </c>
      <c r="E4" s="8"/>
      <c r="F4" s="8"/>
      <c r="G4" s="8"/>
      <c r="H4" s="8"/>
      <c r="I4" s="8"/>
      <c r="J4" s="8"/>
      <c r="K4" s="8"/>
      <c r="L4" s="9"/>
    </row>
    <row r="5" ht="15.75" spans="1:12">
      <c r="A5" s="10" t="s">
        <v>52</v>
      </c>
      <c r="B5" s="11"/>
      <c r="C5" s="12"/>
      <c r="D5" s="13" t="s">
        <v>53</v>
      </c>
      <c r="E5" s="13"/>
      <c r="F5" s="13"/>
      <c r="G5" s="13" t="s">
        <v>54</v>
      </c>
      <c r="H5" s="13"/>
      <c r="I5" s="13"/>
      <c r="J5" s="13"/>
      <c r="K5" s="13"/>
      <c r="L5" s="13"/>
    </row>
    <row r="6" ht="47.25" spans="1:12">
      <c r="A6" s="14" t="s">
        <v>55</v>
      </c>
      <c r="B6" s="10"/>
      <c r="C6" s="12"/>
      <c r="D6" s="15" t="s">
        <v>56</v>
      </c>
      <c r="E6" s="33" t="s">
        <v>57</v>
      </c>
      <c r="F6" s="34"/>
      <c r="G6" s="21" t="s">
        <v>58</v>
      </c>
      <c r="H6" s="21" t="s">
        <v>59</v>
      </c>
      <c r="I6" s="10" t="s">
        <v>60</v>
      </c>
      <c r="J6" s="12"/>
      <c r="K6" s="10" t="s">
        <v>61</v>
      </c>
      <c r="L6" s="12"/>
    </row>
    <row r="7" s="1" customFormat="true" ht="15.75" spans="1:12">
      <c r="A7" s="16"/>
      <c r="B7" s="17" t="s">
        <v>62</v>
      </c>
      <c r="C7" s="17"/>
      <c r="D7" s="18">
        <f>D8</f>
        <v>321.12</v>
      </c>
      <c r="E7" s="35">
        <f>E8</f>
        <v>321.12</v>
      </c>
      <c r="F7" s="36"/>
      <c r="G7" s="18">
        <f>G8</f>
        <v>0</v>
      </c>
      <c r="H7" s="18">
        <f>H8</f>
        <v>10</v>
      </c>
      <c r="I7" s="35">
        <f>I8</f>
        <v>0</v>
      </c>
      <c r="J7" s="36"/>
      <c r="K7" s="35">
        <f>K8</f>
        <v>0</v>
      </c>
      <c r="L7" s="36"/>
    </row>
    <row r="8" s="1" customFormat="true" ht="31" customHeight="true" spans="1:12">
      <c r="A8" s="16"/>
      <c r="B8" s="17" t="s">
        <v>63</v>
      </c>
      <c r="C8" s="17"/>
      <c r="D8" s="18">
        <v>321.12</v>
      </c>
      <c r="E8" s="35">
        <v>321.12</v>
      </c>
      <c r="F8" s="36"/>
      <c r="G8" s="18">
        <v>0</v>
      </c>
      <c r="H8" s="37">
        <v>10</v>
      </c>
      <c r="I8" s="35">
        <f>G8/E8</f>
        <v>0</v>
      </c>
      <c r="J8" s="36"/>
      <c r="K8" s="35">
        <v>0</v>
      </c>
      <c r="L8" s="36"/>
    </row>
    <row r="9" ht="15.75" spans="1:12">
      <c r="A9" s="19"/>
      <c r="B9" s="20" t="s">
        <v>64</v>
      </c>
      <c r="C9" s="20"/>
      <c r="D9" s="18"/>
      <c r="E9" s="35"/>
      <c r="F9" s="36"/>
      <c r="G9" s="18"/>
      <c r="H9" s="15"/>
      <c r="I9" s="47"/>
      <c r="J9" s="48"/>
      <c r="K9" s="33"/>
      <c r="L9" s="34"/>
    </row>
    <row r="10" ht="15.75" spans="1:12">
      <c r="A10" s="19"/>
      <c r="B10" s="20" t="s">
        <v>5</v>
      </c>
      <c r="C10" s="20"/>
      <c r="D10" s="18"/>
      <c r="E10" s="35"/>
      <c r="F10" s="36"/>
      <c r="G10" s="18"/>
      <c r="H10" s="15"/>
      <c r="I10" s="33"/>
      <c r="J10" s="34"/>
      <c r="K10" s="33"/>
      <c r="L10" s="34"/>
    </row>
    <row r="11" ht="15.75" spans="1:12">
      <c r="A11" s="21" t="s">
        <v>66</v>
      </c>
      <c r="B11" s="7" t="s">
        <v>67</v>
      </c>
      <c r="C11" s="8"/>
      <c r="D11" s="8"/>
      <c r="E11" s="8"/>
      <c r="F11" s="9"/>
      <c r="G11" s="7" t="s">
        <v>68</v>
      </c>
      <c r="H11" s="8"/>
      <c r="I11" s="8"/>
      <c r="J11" s="8"/>
      <c r="K11" s="8"/>
      <c r="L11" s="9"/>
    </row>
    <row r="12" ht="15.75" spans="1:12">
      <c r="A12" s="21"/>
      <c r="B12" s="22"/>
      <c r="C12" s="23"/>
      <c r="D12" s="23"/>
      <c r="E12" s="23"/>
      <c r="F12" s="38"/>
      <c r="G12" s="22"/>
      <c r="H12" s="23"/>
      <c r="I12" s="23"/>
      <c r="J12" s="23"/>
      <c r="K12" s="23"/>
      <c r="L12" s="38"/>
    </row>
    <row r="13" ht="31" customHeight="true" spans="1:12">
      <c r="A13" s="24" t="s">
        <v>69</v>
      </c>
      <c r="B13" s="25" t="s">
        <v>70</v>
      </c>
      <c r="C13" s="26" t="s">
        <v>71</v>
      </c>
      <c r="D13" s="7" t="s">
        <v>72</v>
      </c>
      <c r="E13" s="8"/>
      <c r="F13" s="7" t="s">
        <v>73</v>
      </c>
      <c r="G13" s="9"/>
      <c r="H13" s="26" t="s">
        <v>74</v>
      </c>
      <c r="I13" s="26" t="s">
        <v>75</v>
      </c>
      <c r="J13" s="26" t="s">
        <v>76</v>
      </c>
      <c r="K13" s="7" t="s">
        <v>77</v>
      </c>
      <c r="L13" s="9"/>
    </row>
    <row r="14" ht="33" customHeight="true" spans="1:12">
      <c r="A14" s="24"/>
      <c r="B14" s="27" t="s">
        <v>78</v>
      </c>
      <c r="C14" s="27" t="s">
        <v>79</v>
      </c>
      <c r="D14" s="28" t="s">
        <v>253</v>
      </c>
      <c r="E14" s="39"/>
      <c r="F14" s="40"/>
      <c r="G14" s="41"/>
      <c r="H14" s="42"/>
      <c r="I14" s="26"/>
      <c r="J14" s="26"/>
      <c r="K14" s="7"/>
      <c r="L14" s="9"/>
    </row>
    <row r="15" ht="30" customHeight="true" spans="1:12">
      <c r="A15" s="24"/>
      <c r="B15" s="29"/>
      <c r="C15" s="29"/>
      <c r="D15" s="30" t="s">
        <v>254</v>
      </c>
      <c r="E15" s="30"/>
      <c r="F15" s="40" t="s">
        <v>255</v>
      </c>
      <c r="G15" s="41"/>
      <c r="H15" s="42">
        <v>1</v>
      </c>
      <c r="I15" s="26">
        <v>10</v>
      </c>
      <c r="J15" s="26">
        <v>10</v>
      </c>
      <c r="K15" s="7"/>
      <c r="L15" s="9"/>
    </row>
    <row r="16" ht="30" customHeight="true" spans="1:12">
      <c r="A16" s="24"/>
      <c r="B16" s="14" t="s">
        <v>86</v>
      </c>
      <c r="C16" s="14" t="s">
        <v>87</v>
      </c>
      <c r="D16" s="30" t="s">
        <v>256</v>
      </c>
      <c r="E16" s="30"/>
      <c r="F16" s="43"/>
      <c r="G16" s="43"/>
      <c r="H16" s="26"/>
      <c r="I16" s="26"/>
      <c r="J16" s="26"/>
      <c r="K16" s="49"/>
      <c r="L16" s="50"/>
    </row>
    <row r="17" ht="30" customHeight="true" spans="1:12">
      <c r="A17" s="24"/>
      <c r="B17" s="19"/>
      <c r="C17" s="19"/>
      <c r="D17" s="30" t="s">
        <v>257</v>
      </c>
      <c r="E17" s="30"/>
      <c r="F17" s="43"/>
      <c r="G17" s="43"/>
      <c r="H17" s="26"/>
      <c r="I17" s="26"/>
      <c r="J17" s="26"/>
      <c r="K17" s="49"/>
      <c r="L17" s="50"/>
    </row>
    <row r="18" ht="30" customHeight="true" spans="1:12">
      <c r="A18" s="24"/>
      <c r="B18" s="19"/>
      <c r="C18" s="19"/>
      <c r="D18" s="30" t="s">
        <v>258</v>
      </c>
      <c r="E18" s="30"/>
      <c r="F18" s="43"/>
      <c r="G18" s="43"/>
      <c r="H18" s="26"/>
      <c r="I18" s="26"/>
      <c r="J18" s="26"/>
      <c r="K18" s="49"/>
      <c r="L18" s="50"/>
    </row>
    <row r="19" ht="55" customHeight="true" spans="1:12">
      <c r="A19" s="24"/>
      <c r="B19" s="19"/>
      <c r="C19" s="19"/>
      <c r="D19" s="30" t="s">
        <v>259</v>
      </c>
      <c r="E19" s="30"/>
      <c r="F19" s="43" t="s">
        <v>260</v>
      </c>
      <c r="G19" s="43"/>
      <c r="H19" s="42">
        <v>2</v>
      </c>
      <c r="I19" s="26">
        <v>10</v>
      </c>
      <c r="J19" s="26">
        <v>10</v>
      </c>
      <c r="K19" s="49"/>
      <c r="L19" s="50"/>
    </row>
    <row r="20" ht="30" customHeight="true" spans="1:12">
      <c r="A20" s="24"/>
      <c r="B20" s="19"/>
      <c r="C20" s="19"/>
      <c r="D20" s="30" t="s">
        <v>261</v>
      </c>
      <c r="E20" s="30"/>
      <c r="F20" s="43"/>
      <c r="G20" s="43"/>
      <c r="H20" s="26"/>
      <c r="I20" s="26"/>
      <c r="J20" s="26"/>
      <c r="K20" s="49"/>
      <c r="L20" s="50"/>
    </row>
    <row r="21" ht="30" customHeight="true" spans="1:12">
      <c r="A21" s="24"/>
      <c r="B21" s="19"/>
      <c r="C21" s="19"/>
      <c r="D21" s="30" t="s">
        <v>262</v>
      </c>
      <c r="E21" s="30"/>
      <c r="F21" s="43"/>
      <c r="G21" s="43"/>
      <c r="H21" s="26"/>
      <c r="I21" s="26"/>
      <c r="J21" s="26"/>
      <c r="K21" s="49"/>
      <c r="L21" s="50"/>
    </row>
    <row r="22" ht="30" customHeight="true" spans="1:12">
      <c r="A22" s="24"/>
      <c r="B22" s="19"/>
      <c r="C22" s="19"/>
      <c r="D22" s="30" t="s">
        <v>263</v>
      </c>
      <c r="E22" s="30"/>
      <c r="F22" s="43" t="s">
        <v>90</v>
      </c>
      <c r="G22" s="43"/>
      <c r="H22" s="42">
        <v>103.6</v>
      </c>
      <c r="I22" s="26">
        <v>10</v>
      </c>
      <c r="J22" s="26">
        <v>10</v>
      </c>
      <c r="K22" s="49"/>
      <c r="L22" s="50"/>
    </row>
    <row r="23" ht="30" customHeight="true" spans="1:12">
      <c r="A23" s="24"/>
      <c r="B23" s="19"/>
      <c r="C23" s="19"/>
      <c r="D23" s="30" t="s">
        <v>264</v>
      </c>
      <c r="E23" s="30"/>
      <c r="F23" s="43"/>
      <c r="G23" s="43"/>
      <c r="H23" s="26"/>
      <c r="I23" s="26"/>
      <c r="J23" s="26"/>
      <c r="K23" s="49"/>
      <c r="L23" s="50"/>
    </row>
    <row r="24" ht="30" customHeight="true" spans="1:12">
      <c r="A24" s="24"/>
      <c r="B24" s="19"/>
      <c r="C24" s="19"/>
      <c r="D24" s="30" t="s">
        <v>265</v>
      </c>
      <c r="E24" s="30"/>
      <c r="F24" s="43"/>
      <c r="G24" s="43"/>
      <c r="H24" s="26"/>
      <c r="I24" s="26"/>
      <c r="J24" s="26"/>
      <c r="K24" s="49"/>
      <c r="L24" s="50"/>
    </row>
    <row r="25" ht="30" customHeight="true" spans="1:12">
      <c r="A25" s="24"/>
      <c r="B25" s="19"/>
      <c r="C25" s="19"/>
      <c r="D25" s="30" t="s">
        <v>266</v>
      </c>
      <c r="E25" s="30"/>
      <c r="F25" s="43" t="s">
        <v>267</v>
      </c>
      <c r="G25" s="43"/>
      <c r="H25" s="42">
        <v>0.8376</v>
      </c>
      <c r="I25" s="26">
        <v>10</v>
      </c>
      <c r="J25" s="26">
        <v>10</v>
      </c>
      <c r="K25" s="49"/>
      <c r="L25" s="50"/>
    </row>
    <row r="26" ht="30" customHeight="true" spans="1:12">
      <c r="A26" s="24"/>
      <c r="B26" s="19"/>
      <c r="C26" s="19"/>
      <c r="D26" s="30" t="s">
        <v>268</v>
      </c>
      <c r="E26" s="30"/>
      <c r="F26" s="43"/>
      <c r="G26" s="43"/>
      <c r="H26" s="26"/>
      <c r="I26" s="26"/>
      <c r="J26" s="26"/>
      <c r="K26" s="49"/>
      <c r="L26" s="50"/>
    </row>
    <row r="27" ht="30" customHeight="true" spans="1:12">
      <c r="A27" s="24"/>
      <c r="B27" s="19"/>
      <c r="C27" s="19"/>
      <c r="D27" s="30" t="s">
        <v>269</v>
      </c>
      <c r="E27" s="30"/>
      <c r="F27" s="43"/>
      <c r="G27" s="43"/>
      <c r="H27" s="26"/>
      <c r="I27" s="26"/>
      <c r="J27" s="26"/>
      <c r="K27" s="49"/>
      <c r="L27" s="50"/>
    </row>
    <row r="28" ht="30" customHeight="true" spans="1:12">
      <c r="A28" s="24"/>
      <c r="B28" s="19"/>
      <c r="C28" s="19"/>
      <c r="D28" s="30" t="s">
        <v>270</v>
      </c>
      <c r="E28" s="30"/>
      <c r="F28" s="43"/>
      <c r="G28" s="43"/>
      <c r="H28" s="26"/>
      <c r="I28" s="26"/>
      <c r="J28" s="26"/>
      <c r="K28" s="49"/>
      <c r="L28" s="50"/>
    </row>
    <row r="29" ht="45" customHeight="true" spans="1:12">
      <c r="A29" s="24"/>
      <c r="B29" s="19"/>
      <c r="C29" s="14" t="s">
        <v>108</v>
      </c>
      <c r="D29" s="31" t="s">
        <v>271</v>
      </c>
      <c r="E29" s="44"/>
      <c r="F29" s="43"/>
      <c r="G29" s="43" t="s">
        <v>118</v>
      </c>
      <c r="H29" s="45"/>
      <c r="I29" s="26"/>
      <c r="J29" s="26"/>
      <c r="K29" s="49"/>
      <c r="L29" s="50"/>
    </row>
    <row r="30" ht="54" customHeight="true" spans="1:12">
      <c r="A30" s="24"/>
      <c r="B30" s="19"/>
      <c r="C30" s="19"/>
      <c r="D30" s="31" t="s">
        <v>272</v>
      </c>
      <c r="E30" s="44" t="s">
        <v>273</v>
      </c>
      <c r="F30" s="43" t="s">
        <v>118</v>
      </c>
      <c r="G30" s="43" t="s">
        <v>118</v>
      </c>
      <c r="H30" s="42">
        <v>100</v>
      </c>
      <c r="I30" s="26">
        <v>10</v>
      </c>
      <c r="J30" s="26">
        <v>10</v>
      </c>
      <c r="K30" s="49"/>
      <c r="L30" s="50"/>
    </row>
    <row r="31" ht="24" customHeight="true" spans="1:12">
      <c r="A31" s="24"/>
      <c r="B31" s="19"/>
      <c r="C31" s="19"/>
      <c r="D31" s="31" t="s">
        <v>274</v>
      </c>
      <c r="E31" s="44" t="s">
        <v>275</v>
      </c>
      <c r="F31" s="43"/>
      <c r="G31" s="43" t="s">
        <v>118</v>
      </c>
      <c r="H31" s="45"/>
      <c r="I31" s="26"/>
      <c r="J31" s="26"/>
      <c r="K31" s="49"/>
      <c r="L31" s="50"/>
    </row>
    <row r="32" ht="24" customHeight="true" spans="1:12">
      <c r="A32" s="24"/>
      <c r="B32" s="19"/>
      <c r="C32" s="19"/>
      <c r="D32" s="31" t="s">
        <v>276</v>
      </c>
      <c r="E32" s="44" t="s">
        <v>277</v>
      </c>
      <c r="F32" s="43"/>
      <c r="G32" s="43" t="s">
        <v>118</v>
      </c>
      <c r="H32" s="45"/>
      <c r="I32" s="26"/>
      <c r="J32" s="26"/>
      <c r="K32" s="49"/>
      <c r="L32" s="50"/>
    </row>
    <row r="33" ht="42" customHeight="true" spans="1:12">
      <c r="A33" s="24"/>
      <c r="B33" s="19"/>
      <c r="C33" s="25" t="s">
        <v>116</v>
      </c>
      <c r="D33" s="30" t="s">
        <v>145</v>
      </c>
      <c r="E33" s="30" t="s">
        <v>145</v>
      </c>
      <c r="F33" s="43"/>
      <c r="G33" s="43" t="s">
        <v>118</v>
      </c>
      <c r="H33" s="42"/>
      <c r="I33" s="26"/>
      <c r="J33" s="26"/>
      <c r="K33" s="49"/>
      <c r="L33" s="50"/>
    </row>
    <row r="34" ht="40" customHeight="true" spans="1:12">
      <c r="A34" s="24"/>
      <c r="B34" s="19" t="s">
        <v>119</v>
      </c>
      <c r="C34" s="32" t="s">
        <v>120</v>
      </c>
      <c r="D34" s="30" t="s">
        <v>278</v>
      </c>
      <c r="E34" s="30"/>
      <c r="F34" s="43" t="s">
        <v>279</v>
      </c>
      <c r="G34" s="43"/>
      <c r="H34" s="42">
        <v>0.85</v>
      </c>
      <c r="I34" s="26">
        <v>7.5</v>
      </c>
      <c r="J34" s="26">
        <v>7.5</v>
      </c>
      <c r="K34" s="49"/>
      <c r="L34" s="50"/>
    </row>
    <row r="35" ht="36" customHeight="true" spans="1:12">
      <c r="A35" s="24"/>
      <c r="B35" s="19"/>
      <c r="C35" s="32" t="s">
        <v>120</v>
      </c>
      <c r="D35" s="30" t="s">
        <v>280</v>
      </c>
      <c r="E35" s="30"/>
      <c r="F35" s="43" t="s">
        <v>281</v>
      </c>
      <c r="G35" s="43"/>
      <c r="H35" s="46">
        <v>10.1</v>
      </c>
      <c r="I35" s="26">
        <v>7.5</v>
      </c>
      <c r="J35" s="26">
        <v>7.5</v>
      </c>
      <c r="K35" s="49"/>
      <c r="L35" s="50"/>
    </row>
    <row r="36" ht="31" customHeight="true" spans="1:12">
      <c r="A36" s="24"/>
      <c r="B36" s="19"/>
      <c r="C36" s="27" t="s">
        <v>231</v>
      </c>
      <c r="D36" s="30" t="s">
        <v>282</v>
      </c>
      <c r="E36" s="30"/>
      <c r="F36" s="43" t="s">
        <v>260</v>
      </c>
      <c r="G36" s="43"/>
      <c r="H36" s="42">
        <v>2</v>
      </c>
      <c r="I36" s="26">
        <v>7.5</v>
      </c>
      <c r="J36" s="26">
        <v>7.5</v>
      </c>
      <c r="K36" s="49"/>
      <c r="L36" s="50"/>
    </row>
    <row r="37" ht="30" customHeight="true" spans="1:12">
      <c r="A37" s="24"/>
      <c r="B37" s="19"/>
      <c r="C37" s="29"/>
      <c r="D37" s="30" t="s">
        <v>283</v>
      </c>
      <c r="E37" s="30"/>
      <c r="F37" s="43"/>
      <c r="G37" s="43"/>
      <c r="H37" s="45"/>
      <c r="I37" s="26"/>
      <c r="J37" s="26"/>
      <c r="K37" s="49"/>
      <c r="L37" s="50"/>
    </row>
    <row r="38" ht="30" customHeight="true" spans="1:12">
      <c r="A38" s="24"/>
      <c r="B38" s="19"/>
      <c r="C38" s="29"/>
      <c r="D38" s="30" t="s">
        <v>284</v>
      </c>
      <c r="E38" s="30"/>
      <c r="F38" s="43"/>
      <c r="G38" s="43"/>
      <c r="H38" s="45"/>
      <c r="I38" s="26"/>
      <c r="J38" s="26"/>
      <c r="K38" s="49"/>
      <c r="L38" s="50"/>
    </row>
    <row r="39" ht="39" customHeight="true" spans="1:12">
      <c r="A39" s="24"/>
      <c r="B39" s="19"/>
      <c r="C39" s="29"/>
      <c r="D39" s="31" t="s">
        <v>285</v>
      </c>
      <c r="E39" s="44"/>
      <c r="F39" s="40" t="s">
        <v>286</v>
      </c>
      <c r="G39" s="41"/>
      <c r="H39" s="42">
        <v>260</v>
      </c>
      <c r="I39" s="26">
        <v>7.5</v>
      </c>
      <c r="J39" s="26">
        <v>7.5</v>
      </c>
      <c r="K39" s="49"/>
      <c r="L39" s="50"/>
    </row>
    <row r="40" ht="39" customHeight="true" spans="1:12">
      <c r="A40" s="24"/>
      <c r="B40" s="21" t="s">
        <v>126</v>
      </c>
      <c r="C40" s="14" t="s">
        <v>127</v>
      </c>
      <c r="D40" s="30" t="s">
        <v>287</v>
      </c>
      <c r="E40" s="30"/>
      <c r="F40" s="43"/>
      <c r="G40" s="43" t="s">
        <v>118</v>
      </c>
      <c r="H40" s="45"/>
      <c r="I40" s="26"/>
      <c r="J40" s="26"/>
      <c r="K40" s="49"/>
      <c r="L40" s="50"/>
    </row>
    <row r="41" ht="39" customHeight="true" spans="1:12">
      <c r="A41" s="24"/>
      <c r="B41" s="21"/>
      <c r="C41" s="14"/>
      <c r="D41" s="30" t="s">
        <v>288</v>
      </c>
      <c r="E41" s="30"/>
      <c r="F41" s="43"/>
      <c r="G41" s="43" t="s">
        <v>118</v>
      </c>
      <c r="H41" s="45"/>
      <c r="I41" s="26"/>
      <c r="J41" s="26"/>
      <c r="K41" s="49"/>
      <c r="L41" s="50"/>
    </row>
    <row r="42" ht="39" customHeight="true" spans="1:12">
      <c r="A42" s="24"/>
      <c r="B42" s="21"/>
      <c r="C42" s="14"/>
      <c r="D42" s="31" t="s">
        <v>289</v>
      </c>
      <c r="E42" s="44"/>
      <c r="F42" s="43" t="s">
        <v>118</v>
      </c>
      <c r="G42" s="43" t="s">
        <v>118</v>
      </c>
      <c r="H42" s="42">
        <v>100</v>
      </c>
      <c r="I42" s="26">
        <v>10</v>
      </c>
      <c r="J42" s="26">
        <v>10</v>
      </c>
      <c r="K42" s="49"/>
      <c r="L42" s="50"/>
    </row>
    <row r="43" ht="22" customHeight="true" spans="1:12">
      <c r="A43" s="24"/>
      <c r="B43" s="21"/>
      <c r="C43" s="14"/>
      <c r="D43" s="30" t="s">
        <v>250</v>
      </c>
      <c r="E43" s="30"/>
      <c r="F43" s="43"/>
      <c r="G43" s="43" t="s">
        <v>146</v>
      </c>
      <c r="H43" s="42"/>
      <c r="I43" s="26"/>
      <c r="J43" s="26"/>
      <c r="K43" s="49"/>
      <c r="L43" s="50"/>
    </row>
    <row r="44" ht="15.75" spans="1:12">
      <c r="A44" s="7" t="s">
        <v>130</v>
      </c>
      <c r="B44" s="8"/>
      <c r="C44" s="8"/>
      <c r="D44" s="8"/>
      <c r="E44" s="8"/>
      <c r="F44" s="8"/>
      <c r="G44" s="8"/>
      <c r="H44" s="8"/>
      <c r="I44" s="26">
        <v>100</v>
      </c>
      <c r="J44" s="7">
        <v>90</v>
      </c>
      <c r="K44" s="8"/>
      <c r="L44" s="9"/>
    </row>
    <row r="45" ht="15.75" spans="1:12">
      <c r="A45" s="15" t="s">
        <v>131</v>
      </c>
      <c r="B45" s="15"/>
      <c r="C45" s="15" t="s">
        <v>132</v>
      </c>
      <c r="D45" s="15"/>
      <c r="E45" s="15"/>
      <c r="F45" s="15"/>
      <c r="G45" s="15"/>
      <c r="H45" s="15"/>
      <c r="I45" s="15"/>
      <c r="J45" s="15"/>
      <c r="K45" s="15"/>
      <c r="L45" s="15"/>
    </row>
  </sheetData>
  <autoFilter ref="A13:L45">
    <extLst/>
  </autoFilter>
  <mergeCells count="142">
    <mergeCell ref="A2:L2"/>
    <mergeCell ref="A3:L3"/>
    <mergeCell ref="A4:C4"/>
    <mergeCell ref="D4:L4"/>
    <mergeCell ref="A5:C5"/>
    <mergeCell ref="D5:F5"/>
    <mergeCell ref="G5:H5"/>
    <mergeCell ref="I5:L5"/>
    <mergeCell ref="B6:C6"/>
    <mergeCell ref="E6:F6"/>
    <mergeCell ref="I6:J6"/>
    <mergeCell ref="K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F11"/>
    <mergeCell ref="G11:L11"/>
    <mergeCell ref="B12:F12"/>
    <mergeCell ref="G12:L12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27:E27"/>
    <mergeCell ref="F27:G27"/>
    <mergeCell ref="K27:L27"/>
    <mergeCell ref="D28:E28"/>
    <mergeCell ref="F28:G28"/>
    <mergeCell ref="K28:L28"/>
    <mergeCell ref="D29:E29"/>
    <mergeCell ref="F29:G29"/>
    <mergeCell ref="K29:L29"/>
    <mergeCell ref="D30:E30"/>
    <mergeCell ref="F30:G30"/>
    <mergeCell ref="K30:L30"/>
    <mergeCell ref="D31:E31"/>
    <mergeCell ref="F31:G31"/>
    <mergeCell ref="K31:L31"/>
    <mergeCell ref="D32:E32"/>
    <mergeCell ref="F32:G32"/>
    <mergeCell ref="K32:L32"/>
    <mergeCell ref="D33:E33"/>
    <mergeCell ref="F33:G33"/>
    <mergeCell ref="K33:L33"/>
    <mergeCell ref="D34:E34"/>
    <mergeCell ref="F34:G34"/>
    <mergeCell ref="K34:L34"/>
    <mergeCell ref="D35:E35"/>
    <mergeCell ref="F35:G35"/>
    <mergeCell ref="K35:L35"/>
    <mergeCell ref="D36:E36"/>
    <mergeCell ref="F36:G36"/>
    <mergeCell ref="K36:L36"/>
    <mergeCell ref="D37:E37"/>
    <mergeCell ref="F37:G37"/>
    <mergeCell ref="K37:L37"/>
    <mergeCell ref="D38:E38"/>
    <mergeCell ref="F38:G38"/>
    <mergeCell ref="K38:L38"/>
    <mergeCell ref="D39:E39"/>
    <mergeCell ref="F39:G39"/>
    <mergeCell ref="K39:L39"/>
    <mergeCell ref="D40:E40"/>
    <mergeCell ref="F40:G40"/>
    <mergeCell ref="K40:L40"/>
    <mergeCell ref="D41:E41"/>
    <mergeCell ref="F41:G41"/>
    <mergeCell ref="K41:L41"/>
    <mergeCell ref="D42:E42"/>
    <mergeCell ref="F42:G42"/>
    <mergeCell ref="K42:L42"/>
    <mergeCell ref="D43:E43"/>
    <mergeCell ref="F43:G43"/>
    <mergeCell ref="K43:L43"/>
    <mergeCell ref="A44:H44"/>
    <mergeCell ref="J44:L44"/>
    <mergeCell ref="A45:B45"/>
    <mergeCell ref="C45:L45"/>
    <mergeCell ref="A6:A10"/>
    <mergeCell ref="A11:A12"/>
    <mergeCell ref="A13:A43"/>
    <mergeCell ref="B14:B15"/>
    <mergeCell ref="B16:B33"/>
    <mergeCell ref="B34:B39"/>
    <mergeCell ref="B40:B43"/>
    <mergeCell ref="C14:C15"/>
    <mergeCell ref="C16:C28"/>
    <mergeCell ref="C29:C32"/>
    <mergeCell ref="C34:C35"/>
    <mergeCell ref="C36:C39"/>
    <mergeCell ref="C40:C4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省级资金执行情况表</vt:lpstr>
      <vt:lpstr>国土绿化</vt:lpstr>
      <vt:lpstr>生态补偿</vt:lpstr>
      <vt:lpstr>生态保护</vt:lpstr>
      <vt:lpstr>林业经济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卢雪垠</dc:creator>
  <cp:lastModifiedBy>lyjlkf</cp:lastModifiedBy>
  <dcterms:created xsi:type="dcterms:W3CDTF">2024-01-12T01:29:00Z</dcterms:created>
  <dcterms:modified xsi:type="dcterms:W3CDTF">2025-05-28T09:26:40Z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CE5259C591134944B4D0B527490424A5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</Properties>
</file>